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9040" windowHeight="15660"/>
  </bookViews>
  <sheets>
    <sheet name="CĐ TIẾNG TRUNG" sheetId="25" r:id="rId1"/>
    <sheet name="TC TIẾNG TRUNG" sheetId="27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7" l="1"/>
  <c r="L27" i="27" l="1"/>
  <c r="K27" i="27"/>
  <c r="J27" i="27"/>
  <c r="I27" i="27"/>
  <c r="H27" i="27"/>
  <c r="G27" i="27"/>
  <c r="F27" i="27"/>
  <c r="E27" i="27"/>
  <c r="D27" i="27"/>
  <c r="L25" i="27"/>
  <c r="K25" i="27"/>
  <c r="J25" i="27"/>
  <c r="I25" i="27"/>
  <c r="H25" i="27"/>
  <c r="G25" i="27"/>
  <c r="F25" i="27"/>
  <c r="E25" i="27"/>
  <c r="D25" i="27"/>
  <c r="L17" i="27"/>
  <c r="K17" i="27"/>
  <c r="J17" i="27"/>
  <c r="I17" i="27"/>
  <c r="H17" i="27"/>
  <c r="G17" i="27"/>
  <c r="F17" i="27"/>
  <c r="E17" i="27"/>
  <c r="D17" i="27"/>
  <c r="H50" i="25"/>
  <c r="G50" i="25"/>
  <c r="F50" i="25"/>
  <c r="D50" i="25"/>
  <c r="E50" i="25"/>
  <c r="D24" i="27" l="1"/>
  <c r="K24" i="27"/>
  <c r="K37" i="27" s="1"/>
  <c r="E24" i="27"/>
  <c r="E37" i="27" s="1"/>
  <c r="I24" i="27"/>
  <c r="I37" i="27" s="1"/>
  <c r="J24" i="27"/>
  <c r="J37" i="27" s="1"/>
  <c r="H24" i="27"/>
  <c r="H37" i="27" s="1"/>
  <c r="G24" i="27"/>
  <c r="G37" i="27" s="1"/>
  <c r="F24" i="27"/>
  <c r="F37" i="27" s="1"/>
  <c r="L24" i="27"/>
  <c r="L37" i="27" s="1"/>
  <c r="D37" i="27"/>
  <c r="I50" i="25" l="1"/>
  <c r="J50" i="25"/>
  <c r="K50" i="25"/>
  <c r="L50" i="25"/>
  <c r="M50" i="25"/>
  <c r="N50" i="25"/>
  <c r="N29" i="25"/>
  <c r="M29" i="25"/>
  <c r="L29" i="25"/>
  <c r="K29" i="25"/>
  <c r="J29" i="25"/>
  <c r="I29" i="25"/>
  <c r="H29" i="25"/>
  <c r="G29" i="25"/>
  <c r="F29" i="25"/>
  <c r="E29" i="25"/>
  <c r="D29" i="25"/>
  <c r="N25" i="25"/>
  <c r="M25" i="25"/>
  <c r="L25" i="25"/>
  <c r="L24" i="25" s="1"/>
  <c r="K25" i="25"/>
  <c r="J25" i="25"/>
  <c r="H25" i="25"/>
  <c r="G25" i="25"/>
  <c r="F25" i="25"/>
  <c r="E25" i="25"/>
  <c r="E24" i="25" s="1"/>
  <c r="D25" i="25"/>
  <c r="N17" i="25"/>
  <c r="M17" i="25"/>
  <c r="L17" i="25"/>
  <c r="K17" i="25"/>
  <c r="J17" i="25"/>
  <c r="I17" i="25"/>
  <c r="H17" i="25"/>
  <c r="G17" i="25"/>
  <c r="F17" i="25"/>
  <c r="E17" i="25"/>
  <c r="D17" i="25"/>
  <c r="I25" i="25"/>
  <c r="H24" i="25" l="1"/>
  <c r="H53" i="25" s="1"/>
  <c r="J24" i="25"/>
  <c r="J53" i="25" s="1"/>
  <c r="K24" i="25"/>
  <c r="K53" i="25" s="1"/>
  <c r="I24" i="25"/>
  <c r="I53" i="25" s="1"/>
  <c r="E53" i="25"/>
  <c r="N24" i="25"/>
  <c r="N53" i="25" s="1"/>
  <c r="F24" i="25"/>
  <c r="F53" i="25" s="1"/>
  <c r="G24" i="25"/>
  <c r="G53" i="25" s="1"/>
  <c r="L53" i="25"/>
  <c r="M24" i="25"/>
  <c r="M53" i="25" s="1"/>
  <c r="D24" i="25"/>
  <c r="D53" i="25" s="1"/>
</calcChain>
</file>

<file path=xl/sharedStrings.xml><?xml version="1.0" encoding="utf-8"?>
<sst xmlns="http://schemas.openxmlformats.org/spreadsheetml/2006/main" count="166" uniqueCount="112">
  <si>
    <t>ỦY BAN NHÂN DÂN TỈNH NGHỆ AN</t>
  </si>
  <si>
    <t>KẾ HOẠCH ĐÀO TẠO HỆ CAO ĐẲNG</t>
  </si>
  <si>
    <t xml:space="preserve">Tên nghề:                          </t>
  </si>
  <si>
    <t xml:space="preserve">Mã nghề:                           </t>
  </si>
  <si>
    <t>Cao đẳng</t>
  </si>
  <si>
    <t xml:space="preserve">Đối tượng tuyển sinh: </t>
  </si>
  <si>
    <t>Tốt nghiệp Trung học phổ thông hoặc tương đương</t>
  </si>
  <si>
    <t xml:space="preserve">Số lượng môn học, mô đun: </t>
  </si>
  <si>
    <t>Mã MH, MĐ</t>
  </si>
  <si>
    <t>Tên môn học, mô đun</t>
  </si>
  <si>
    <t>Số tín chỉ</t>
  </si>
  <si>
    <t>Thời gian học tập (giờ)</t>
  </si>
  <si>
    <t>Bố trí trong học kỳ</t>
  </si>
  <si>
    <t>Tổng số</t>
  </si>
  <si>
    <t>Trong đó</t>
  </si>
  <si>
    <t>LT</t>
  </si>
  <si>
    <t>TH</t>
  </si>
  <si>
    <t>Thi/KT</t>
  </si>
  <si>
    <t>I</t>
  </si>
  <si>
    <t>Môn học chung</t>
  </si>
  <si>
    <t>MH01</t>
  </si>
  <si>
    <t>MH02</t>
  </si>
  <si>
    <t>Giáo dục thể chất</t>
  </si>
  <si>
    <t>MH03</t>
  </si>
  <si>
    <t>MH04</t>
  </si>
  <si>
    <t>Pháp luật</t>
  </si>
  <si>
    <t>MH05</t>
  </si>
  <si>
    <t>Tin học</t>
  </si>
  <si>
    <t>MH06</t>
  </si>
  <si>
    <t>Tiếng Anh</t>
  </si>
  <si>
    <t>MH07</t>
  </si>
  <si>
    <t>MH08</t>
  </si>
  <si>
    <t>II</t>
  </si>
  <si>
    <t>Các môn học mô đun chuyên môn</t>
  </si>
  <si>
    <t>II.1</t>
  </si>
  <si>
    <t>Môn học, mô đun cơ sở</t>
  </si>
  <si>
    <t>Kỹ năng mềm</t>
  </si>
  <si>
    <t>MĐ16</t>
  </si>
  <si>
    <t>MĐ17</t>
  </si>
  <si>
    <t>MĐ18</t>
  </si>
  <si>
    <t>MĐ19</t>
  </si>
  <si>
    <t>MĐ20</t>
  </si>
  <si>
    <t>MĐ21</t>
  </si>
  <si>
    <t>MĐ22</t>
  </si>
  <si>
    <t>MĐ23</t>
  </si>
  <si>
    <t>MĐ24</t>
  </si>
  <si>
    <t>MĐ25</t>
  </si>
  <si>
    <t>MĐ26</t>
  </si>
  <si>
    <t>MĐ27</t>
  </si>
  <si>
    <t>MĐ28</t>
  </si>
  <si>
    <t>MĐ29</t>
  </si>
  <si>
    <t>Thực tập tốt nghiệp</t>
  </si>
  <si>
    <t>II.3</t>
  </si>
  <si>
    <t>Tổng cộng (I+II)</t>
  </si>
  <si>
    <t>II.2</t>
  </si>
  <si>
    <r>
      <t>TR</t>
    </r>
    <r>
      <rPr>
        <b/>
        <sz val="14"/>
        <rFont val="Times New Roman"/>
        <family val="1"/>
      </rPr>
      <t xml:space="preserve">ƯỜNG </t>
    </r>
    <r>
      <rPr>
        <b/>
        <u/>
        <sz val="14"/>
        <rFont val="Times New Roman"/>
        <family val="1"/>
      </rPr>
      <t xml:space="preserve">CAO ĐẲNG KTCN VIỆT NAM </t>
    </r>
    <r>
      <rPr>
        <b/>
        <sz val="14"/>
        <rFont val="Times New Roman"/>
        <family val="1"/>
      </rPr>
      <t>- HÀN QUỐ</t>
    </r>
    <r>
      <rPr>
        <b/>
        <sz val="14"/>
        <rFont val="Times New Roman"/>
        <family val="1"/>
        <charset val="163"/>
      </rPr>
      <t>C</t>
    </r>
  </si>
  <si>
    <r>
      <t xml:space="preserve">Trình độ đào tạo: </t>
    </r>
    <r>
      <rPr>
        <sz val="13"/>
        <rFont val="Times New Roman"/>
        <family val="1"/>
        <charset val="163"/>
      </rPr>
      <t xml:space="preserve"> </t>
    </r>
  </si>
  <si>
    <t>KHÓA HỌC: 2025 - 2028</t>
  </si>
  <si>
    <t>Giáo dục Chính trị</t>
  </si>
  <si>
    <t>Giáo dục Quốc phòng và An ninh</t>
  </si>
  <si>
    <t>Môn học, mô đun chuyên ngành</t>
  </si>
  <si>
    <t>MĐ12</t>
  </si>
  <si>
    <t>MĐ13</t>
  </si>
  <si>
    <t>MĐ14</t>
  </si>
  <si>
    <t>MĐ15</t>
  </si>
  <si>
    <t>NGHỀ: TIẾNG TRUNG QUỐC</t>
  </si>
  <si>
    <t>Tiếng Trung Quốc</t>
  </si>
  <si>
    <t>Ngữ âm văn tự</t>
  </si>
  <si>
    <t>Cơ sở văn hóa Việt Nam</t>
  </si>
  <si>
    <t>MĐ09</t>
  </si>
  <si>
    <t>MĐ10</t>
  </si>
  <si>
    <t>MĐ11</t>
  </si>
  <si>
    <t>Tiếng Trung du lịch</t>
  </si>
  <si>
    <t>Đất nước học Trung Quốc</t>
  </si>
  <si>
    <t>Tiếng Trung thương mại</t>
  </si>
  <si>
    <t>Các môn  học, mô đun tự chọn</t>
  </si>
  <si>
    <t>Giao tiếp liên văn hóa</t>
  </si>
  <si>
    <t>Tiếng trung văn phòng</t>
  </si>
  <si>
    <t>MĐ9</t>
  </si>
  <si>
    <t>KHÓA HỌC: 2025 - 2027</t>
  </si>
  <si>
    <t>Phiên dịch</t>
  </si>
  <si>
    <t>Biên dịch</t>
  </si>
  <si>
    <t>MĐ30A</t>
  </si>
  <si>
    <t>MĐ30B</t>
  </si>
  <si>
    <t>Tiếng Trung nâng cao 2</t>
  </si>
  <si>
    <t>Tiếng Trung nâng cao 1</t>
  </si>
  <si>
    <r>
      <t xml:space="preserve">TRƯỜNG </t>
    </r>
    <r>
      <rPr>
        <b/>
        <u/>
        <sz val="14"/>
        <color theme="1"/>
        <rFont val="Times New Roman"/>
        <family val="1"/>
      </rPr>
      <t xml:space="preserve">CAO ĐẲNG KTCN VIỆT NAM </t>
    </r>
    <r>
      <rPr>
        <b/>
        <sz val="14"/>
        <color theme="1"/>
        <rFont val="Times New Roman"/>
        <family val="1"/>
      </rPr>
      <t>- HÀN QUỐC</t>
    </r>
  </si>
  <si>
    <r>
      <t xml:space="preserve">Trình độ đào tạo: </t>
    </r>
    <r>
      <rPr>
        <sz val="13"/>
        <color theme="1"/>
        <rFont val="Times New Roman"/>
        <family val="1"/>
      </rPr>
      <t xml:space="preserve"> </t>
    </r>
  </si>
  <si>
    <t>MĐ8</t>
  </si>
  <si>
    <t>Tốt nghiệp THCS;Trung học phổ thông hoặc tương đương</t>
  </si>
  <si>
    <t>Nghệ An, ngày      tháng        năm 2025</t>
  </si>
  <si>
    <t xml:space="preserve">    HIỆU TRƯỞNG                                      TP ĐÀO TẠO                                         TRƯỞNG KHOA</t>
  </si>
  <si>
    <t xml:space="preserve">      Hồ Văn Đàm                                          Đậu Chí Dũng                                       Nguyễn Minh Hải</t>
  </si>
  <si>
    <t xml:space="preserve">    HIỆU TRƯỞNG                                      TP ĐÀO TẠO                                             TRƯỞNG KHOA</t>
  </si>
  <si>
    <t xml:space="preserve">      Hồ Văn Đàm                                          Đậu Chí Dũng                                            Nguyễn Minh Hải</t>
  </si>
  <si>
    <t>Trung cấp</t>
  </si>
  <si>
    <t>Nghe 1</t>
  </si>
  <si>
    <t>Nói  1</t>
  </si>
  <si>
    <t>Đọc 1</t>
  </si>
  <si>
    <t>Viết 1</t>
  </si>
  <si>
    <t>Nghe 2</t>
  </si>
  <si>
    <t>Nói 2</t>
  </si>
  <si>
    <t>Đọc 2</t>
  </si>
  <si>
    <t>Viết 2</t>
  </si>
  <si>
    <t>Nghe đọc 3</t>
  </si>
  <si>
    <t>Nói viết 3</t>
  </si>
  <si>
    <t>Nghe đọc 4</t>
  </si>
  <si>
    <t>Nói viết 4</t>
  </si>
  <si>
    <t>Nói viết 1</t>
  </si>
  <si>
    <t>Nghe đọc 1</t>
  </si>
  <si>
    <t>Nói viết 2</t>
  </si>
  <si>
    <t>Nghe đọc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</si>
</sst>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₫_-;\-* #,##0.00\ _₫_-;_-* &quot;-&quot;??\ _₫_-;_-@_-"/>
  </numFmts>
  <fonts count="39" x14ac:knownFonts="1">
    <font>
      <sz val="12"/>
      <name val=".VnTime"/>
    </font>
    <font>
      <sz val="12"/>
      <name val=".VnTime"/>
      <family val="2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2"/>
      <name val=".VnTime"/>
      <family val="2"/>
    </font>
    <font>
      <b/>
      <sz val="14"/>
      <name val="Times New Roman"/>
      <family val="1"/>
    </font>
    <font>
      <sz val="12"/>
      <color theme="1"/>
      <name val="Times New Roman"/>
      <family val="2"/>
    </font>
    <font>
      <sz val="11"/>
      <color theme="1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4"/>
      <name val="Times New Roman"/>
      <family val="1"/>
      <charset val="163"/>
    </font>
    <font>
      <sz val="13.5"/>
      <name val="Times New Roman"/>
      <family val="1"/>
      <charset val="163"/>
    </font>
    <font>
      <b/>
      <sz val="13.5"/>
      <name val="Times New Roman"/>
      <family val="1"/>
      <charset val="163"/>
    </font>
    <font>
      <b/>
      <sz val="11.5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8"/>
      <name val=".VnTime"/>
      <family val="2"/>
    </font>
    <font>
      <sz val="13.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.5"/>
      <color theme="1"/>
      <name val="Times New Roman"/>
      <family val="1"/>
    </font>
    <font>
      <sz val="13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sz val="8"/>
      <name val=".VnTime"/>
      <family val="2"/>
    </font>
    <font>
      <b/>
      <sz val="13.5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.5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  <charset val="16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7" fillId="0" borderId="0"/>
    <xf numFmtId="0" fontId="8" fillId="0" borderId="0"/>
    <xf numFmtId="0" fontId="9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38" fillId="0" borderId="0"/>
  </cellStyleXfs>
  <cellXfs count="10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3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25" fillId="2" borderId="0" xfId="0" applyFont="1" applyFill="1"/>
    <xf numFmtId="0" fontId="18" fillId="2" borderId="0" xfId="0" applyFont="1" applyFill="1" applyAlignment="1">
      <alignment vertical="center"/>
    </xf>
    <xf numFmtId="0" fontId="26" fillId="2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17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22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2" borderId="3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4" fillId="0" borderId="0" xfId="0" applyFont="1"/>
    <xf numFmtId="0" fontId="32" fillId="0" borderId="0" xfId="0" applyFont="1"/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3" fillId="0" borderId="0" xfId="0" applyFont="1"/>
    <xf numFmtId="0" fontId="2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35" fillId="0" borderId="0" xfId="0" applyFont="1"/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9" fillId="3" borderId="1" xfId="3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8" applyFont="1" applyFill="1" applyBorder="1" applyAlignment="1">
      <alignment horizontal="center" vertical="center" wrapText="1"/>
    </xf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33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35" fillId="2" borderId="0" xfId="0" applyFont="1" applyFill="1"/>
    <xf numFmtId="0" fontId="28" fillId="2" borderId="0" xfId="0" applyFont="1" applyFill="1" applyAlignment="1">
      <alignment vertical="center"/>
    </xf>
    <xf numFmtId="0" fontId="22" fillId="2" borderId="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37" fillId="2" borderId="0" xfId="0" applyFont="1" applyFill="1" applyAlignment="1">
      <alignment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0">
    <cellStyle name="Comma 2" xfId="7"/>
    <cellStyle name="Normal" xfId="0" builtinId="0"/>
    <cellStyle name="Normal 2" xfId="2"/>
    <cellStyle name="Normal 2 2" xfId="9"/>
    <cellStyle name="Normal 3" xfId="3"/>
    <cellStyle name="Normal 3 2" xfId="5"/>
    <cellStyle name="Normal 4" xfId="1"/>
    <cellStyle name="Normal 4 2" xfId="8"/>
    <cellStyle name="Normal 5" xfId="4"/>
    <cellStyle name="Normal 5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topLeftCell="A34" workbookViewId="0">
      <selection activeCell="D10" sqref="D10:N10"/>
    </sheetView>
  </sheetViews>
  <sheetFormatPr defaultColWidth="9" defaultRowHeight="15.75" x14ac:dyDescent="0.25"/>
  <cols>
    <col min="1" max="1" width="1.875" style="40" customWidth="1"/>
    <col min="2" max="2" width="7.375" style="40" customWidth="1"/>
    <col min="3" max="3" width="24.875" style="42" customWidth="1"/>
    <col min="4" max="4" width="4.625" style="42" customWidth="1"/>
    <col min="5" max="5" width="5.5" style="40" customWidth="1"/>
    <col min="6" max="7" width="4.875" style="40" customWidth="1"/>
    <col min="8" max="8" width="4.625" style="40" customWidth="1"/>
    <col min="9" max="10" width="4.25" style="40" customWidth="1"/>
    <col min="11" max="11" width="5.25" style="40" customWidth="1"/>
    <col min="12" max="12" width="4.25" style="71" customWidth="1"/>
    <col min="13" max="13" width="5.625" style="71" customWidth="1"/>
    <col min="14" max="14" width="4.25" style="40" customWidth="1"/>
    <col min="15" max="16384" width="9" style="40"/>
  </cols>
  <sheetData>
    <row r="1" spans="1:14" ht="20.100000000000001" customHeight="1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20.100000000000001" customHeight="1" x14ac:dyDescent="0.3">
      <c r="B2" s="87" t="s">
        <v>86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9.75" customHeight="1" x14ac:dyDescent="0.25">
      <c r="B3" s="41"/>
    </row>
    <row r="4" spans="1:14" ht="20.100000000000001" customHeight="1" x14ac:dyDescent="0.3">
      <c r="B4" s="87" t="s">
        <v>1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20.100000000000001" customHeight="1" x14ac:dyDescent="0.3">
      <c r="B5" s="87" t="s">
        <v>65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ht="20.100000000000001" customHeight="1" x14ac:dyDescent="0.25">
      <c r="B6" s="88" t="s">
        <v>57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6.75" customHeight="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  <c r="L7" s="72"/>
      <c r="M7" s="72"/>
      <c r="N7" s="43"/>
    </row>
    <row r="8" spans="1:14" s="44" customFormat="1" ht="20.100000000000001" customHeight="1" x14ac:dyDescent="0.25">
      <c r="C8" s="45" t="s">
        <v>2</v>
      </c>
      <c r="D8" s="89" t="s">
        <v>66</v>
      </c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 s="44" customFormat="1" ht="20.100000000000001" customHeight="1" x14ac:dyDescent="0.25">
      <c r="C9" s="45" t="s">
        <v>3</v>
      </c>
      <c r="D9" s="89">
        <v>6220209</v>
      </c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 s="44" customFormat="1" ht="20.100000000000001" customHeight="1" x14ac:dyDescent="0.25">
      <c r="C10" s="45" t="s">
        <v>87</v>
      </c>
      <c r="D10" s="89" t="s">
        <v>4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s="44" customFormat="1" ht="20.100000000000001" customHeight="1" x14ac:dyDescent="0.25">
      <c r="C11" s="45" t="s">
        <v>5</v>
      </c>
      <c r="D11" s="89" t="s">
        <v>6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1:14" s="44" customFormat="1" ht="20.100000000000001" customHeight="1" x14ac:dyDescent="0.25">
      <c r="C12" s="45" t="s">
        <v>7</v>
      </c>
      <c r="D12" s="89">
        <v>30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</row>
    <row r="13" spans="1:14" ht="11.25" customHeight="1" x14ac:dyDescent="0.25">
      <c r="B13" s="46"/>
      <c r="C13" s="47"/>
      <c r="D13" s="47"/>
      <c r="E13" s="48"/>
      <c r="F13" s="48"/>
      <c r="G13" s="48"/>
      <c r="H13" s="48"/>
      <c r="I13" s="49"/>
      <c r="J13" s="49"/>
      <c r="K13" s="49"/>
      <c r="L13" s="73"/>
      <c r="M13" s="73"/>
      <c r="N13" s="49"/>
    </row>
    <row r="14" spans="1:14" s="50" customFormat="1" ht="37.15" customHeight="1" x14ac:dyDescent="0.2">
      <c r="A14" s="68"/>
      <c r="B14" s="95" t="s">
        <v>8</v>
      </c>
      <c r="C14" s="95" t="s">
        <v>9</v>
      </c>
      <c r="D14" s="95" t="s">
        <v>10</v>
      </c>
      <c r="E14" s="95" t="s">
        <v>11</v>
      </c>
      <c r="F14" s="95"/>
      <c r="G14" s="95"/>
      <c r="H14" s="95"/>
      <c r="I14" s="96" t="s">
        <v>12</v>
      </c>
      <c r="J14" s="96"/>
      <c r="K14" s="96"/>
      <c r="L14" s="96"/>
      <c r="M14" s="96"/>
      <c r="N14" s="96"/>
    </row>
    <row r="15" spans="1:14" s="50" customFormat="1" ht="29.45" customHeight="1" x14ac:dyDescent="0.2">
      <c r="A15" s="68"/>
      <c r="B15" s="95"/>
      <c r="C15" s="95"/>
      <c r="D15" s="95"/>
      <c r="E15" s="95" t="s">
        <v>13</v>
      </c>
      <c r="F15" s="95" t="s">
        <v>14</v>
      </c>
      <c r="G15" s="95"/>
      <c r="H15" s="95"/>
      <c r="I15" s="96"/>
      <c r="J15" s="96"/>
      <c r="K15" s="96"/>
      <c r="L15" s="96"/>
      <c r="M15" s="96"/>
      <c r="N15" s="96"/>
    </row>
    <row r="16" spans="1:14" s="50" customFormat="1" ht="30" customHeight="1" x14ac:dyDescent="0.2">
      <c r="A16" s="68"/>
      <c r="B16" s="95"/>
      <c r="C16" s="95"/>
      <c r="D16" s="95"/>
      <c r="E16" s="95"/>
      <c r="F16" s="31" t="s">
        <v>15</v>
      </c>
      <c r="G16" s="31" t="s">
        <v>16</v>
      </c>
      <c r="H16" s="31" t="s">
        <v>17</v>
      </c>
      <c r="I16" s="19">
        <v>1</v>
      </c>
      <c r="J16" s="19">
        <v>2</v>
      </c>
      <c r="K16" s="19">
        <v>3</v>
      </c>
      <c r="L16" s="19">
        <v>4</v>
      </c>
      <c r="M16" s="19">
        <v>5</v>
      </c>
      <c r="N16" s="19">
        <v>6</v>
      </c>
    </row>
    <row r="17" spans="1:14" s="51" customFormat="1" ht="24.75" customHeight="1" x14ac:dyDescent="0.2">
      <c r="A17" s="77"/>
      <c r="B17" s="32" t="s">
        <v>18</v>
      </c>
      <c r="C17" s="35" t="s">
        <v>19</v>
      </c>
      <c r="D17" s="32">
        <f t="shared" ref="D17:N17" si="0">SUM(D18:D23)</f>
        <v>19</v>
      </c>
      <c r="E17" s="32">
        <f t="shared" si="0"/>
        <v>435</v>
      </c>
      <c r="F17" s="32">
        <f t="shared" si="0"/>
        <v>156</v>
      </c>
      <c r="G17" s="32">
        <f t="shared" si="0"/>
        <v>256</v>
      </c>
      <c r="H17" s="32">
        <f t="shared" si="0"/>
        <v>23</v>
      </c>
      <c r="I17" s="32">
        <f t="shared" si="0"/>
        <v>120</v>
      </c>
      <c r="J17" s="32">
        <f t="shared" si="0"/>
        <v>135</v>
      </c>
      <c r="K17" s="32">
        <f t="shared" si="0"/>
        <v>180</v>
      </c>
      <c r="L17" s="32">
        <f t="shared" si="0"/>
        <v>0</v>
      </c>
      <c r="M17" s="32">
        <f t="shared" si="0"/>
        <v>0</v>
      </c>
      <c r="N17" s="32">
        <f t="shared" si="0"/>
        <v>0</v>
      </c>
    </row>
    <row r="18" spans="1:14" s="50" customFormat="1" ht="20.100000000000001" customHeight="1" x14ac:dyDescent="0.2">
      <c r="A18" s="68"/>
      <c r="B18" s="17" t="s">
        <v>20</v>
      </c>
      <c r="C18" s="78" t="s">
        <v>58</v>
      </c>
      <c r="D18" s="17">
        <v>4</v>
      </c>
      <c r="E18" s="17">
        <v>75</v>
      </c>
      <c r="F18" s="79">
        <v>41</v>
      </c>
      <c r="G18" s="17">
        <v>29</v>
      </c>
      <c r="H18" s="17">
        <v>5</v>
      </c>
      <c r="I18" s="74"/>
      <c r="J18" s="17"/>
      <c r="K18" s="17">
        <v>75</v>
      </c>
      <c r="L18" s="17"/>
      <c r="M18" s="17"/>
      <c r="N18" s="74"/>
    </row>
    <row r="19" spans="1:14" s="50" customFormat="1" ht="20.100000000000001" customHeight="1" x14ac:dyDescent="0.2">
      <c r="A19" s="68"/>
      <c r="B19" s="17" t="s">
        <v>21</v>
      </c>
      <c r="C19" s="78" t="s">
        <v>25</v>
      </c>
      <c r="D19" s="17">
        <v>2</v>
      </c>
      <c r="E19" s="17">
        <v>30</v>
      </c>
      <c r="F19" s="79">
        <v>18</v>
      </c>
      <c r="G19" s="17">
        <v>10</v>
      </c>
      <c r="H19" s="17">
        <v>2</v>
      </c>
      <c r="I19" s="74"/>
      <c r="J19" s="74"/>
      <c r="K19" s="74">
        <v>30</v>
      </c>
      <c r="L19" s="17"/>
      <c r="M19" s="17"/>
      <c r="N19" s="74"/>
    </row>
    <row r="20" spans="1:14" s="50" customFormat="1" ht="20.100000000000001" customHeight="1" x14ac:dyDescent="0.2">
      <c r="A20" s="68"/>
      <c r="B20" s="17" t="s">
        <v>23</v>
      </c>
      <c r="C20" s="78" t="s">
        <v>22</v>
      </c>
      <c r="D20" s="17">
        <v>2</v>
      </c>
      <c r="E20" s="17">
        <v>60</v>
      </c>
      <c r="F20" s="79">
        <v>5</v>
      </c>
      <c r="G20" s="17">
        <v>51</v>
      </c>
      <c r="H20" s="17">
        <v>4</v>
      </c>
      <c r="I20" s="17">
        <v>60</v>
      </c>
      <c r="J20" s="17"/>
      <c r="K20" s="17"/>
      <c r="L20" s="17"/>
      <c r="M20" s="17"/>
      <c r="N20" s="74"/>
    </row>
    <row r="21" spans="1:14" s="50" customFormat="1" ht="25.15" customHeight="1" x14ac:dyDescent="0.2">
      <c r="A21" s="68"/>
      <c r="B21" s="17" t="s">
        <v>24</v>
      </c>
      <c r="C21" s="78" t="s">
        <v>59</v>
      </c>
      <c r="D21" s="17">
        <v>3</v>
      </c>
      <c r="E21" s="17">
        <v>75</v>
      </c>
      <c r="F21" s="79">
        <v>36</v>
      </c>
      <c r="G21" s="17">
        <v>35</v>
      </c>
      <c r="H21" s="17">
        <v>4</v>
      </c>
      <c r="I21" s="17"/>
      <c r="J21" s="17">
        <v>75</v>
      </c>
      <c r="K21" s="17"/>
      <c r="L21" s="17"/>
      <c r="M21" s="17"/>
      <c r="N21" s="74"/>
    </row>
    <row r="22" spans="1:14" s="50" customFormat="1" ht="20.100000000000001" customHeight="1" x14ac:dyDescent="0.2">
      <c r="A22" s="68"/>
      <c r="B22" s="17" t="s">
        <v>26</v>
      </c>
      <c r="C22" s="78" t="s">
        <v>27</v>
      </c>
      <c r="D22" s="17">
        <v>3</v>
      </c>
      <c r="E22" s="17">
        <v>75</v>
      </c>
      <c r="F22" s="79">
        <v>14</v>
      </c>
      <c r="G22" s="17">
        <v>59</v>
      </c>
      <c r="H22" s="17">
        <v>2</v>
      </c>
      <c r="I22" s="74"/>
      <c r="J22" s="17"/>
      <c r="K22" s="17">
        <v>75</v>
      </c>
      <c r="L22" s="17"/>
      <c r="M22" s="17"/>
      <c r="N22" s="74"/>
    </row>
    <row r="23" spans="1:14" s="50" customFormat="1" ht="20.100000000000001" customHeight="1" x14ac:dyDescent="0.2">
      <c r="A23" s="68"/>
      <c r="B23" s="17" t="s">
        <v>28</v>
      </c>
      <c r="C23" s="78" t="s">
        <v>29</v>
      </c>
      <c r="D23" s="17">
        <v>5</v>
      </c>
      <c r="E23" s="17">
        <v>120</v>
      </c>
      <c r="F23" s="79">
        <v>42</v>
      </c>
      <c r="G23" s="17">
        <v>72</v>
      </c>
      <c r="H23" s="17">
        <v>6</v>
      </c>
      <c r="I23" s="17">
        <v>60</v>
      </c>
      <c r="J23" s="17">
        <v>60</v>
      </c>
      <c r="K23" s="17"/>
      <c r="L23" s="17"/>
      <c r="M23" s="17"/>
      <c r="N23" s="74"/>
    </row>
    <row r="24" spans="1:14" s="51" customFormat="1" ht="36" customHeight="1" x14ac:dyDescent="0.2">
      <c r="A24" s="77"/>
      <c r="B24" s="33" t="s">
        <v>32</v>
      </c>
      <c r="C24" s="36" t="s">
        <v>33</v>
      </c>
      <c r="D24" s="33">
        <f t="shared" ref="D24:N24" si="1">D25+D29+D50</f>
        <v>90</v>
      </c>
      <c r="E24" s="33">
        <f t="shared" si="1"/>
        <v>2020</v>
      </c>
      <c r="F24" s="33">
        <f t="shared" si="1"/>
        <v>739</v>
      </c>
      <c r="G24" s="33">
        <f t="shared" si="1"/>
        <v>1215</v>
      </c>
      <c r="H24" s="33">
        <f t="shared" si="1"/>
        <v>66</v>
      </c>
      <c r="I24" s="33">
        <f t="shared" si="1"/>
        <v>330</v>
      </c>
      <c r="J24" s="33">
        <f t="shared" si="1"/>
        <v>300</v>
      </c>
      <c r="K24" s="33">
        <f t="shared" si="1"/>
        <v>250</v>
      </c>
      <c r="L24" s="33">
        <f t="shared" si="1"/>
        <v>330</v>
      </c>
      <c r="M24" s="33">
        <f t="shared" si="1"/>
        <v>330</v>
      </c>
      <c r="N24" s="33">
        <f t="shared" si="1"/>
        <v>480</v>
      </c>
    </row>
    <row r="25" spans="1:14" s="51" customFormat="1" ht="20.100000000000001" customHeight="1" x14ac:dyDescent="0.2">
      <c r="A25" s="77"/>
      <c r="B25" s="31" t="s">
        <v>34</v>
      </c>
      <c r="C25" s="37" t="s">
        <v>35</v>
      </c>
      <c r="D25" s="31">
        <f t="shared" ref="D25:N25" si="2">SUM(D26:D28)</f>
        <v>7</v>
      </c>
      <c r="E25" s="31">
        <f t="shared" si="2"/>
        <v>130</v>
      </c>
      <c r="F25" s="31">
        <f t="shared" si="2"/>
        <v>75</v>
      </c>
      <c r="G25" s="31">
        <f t="shared" si="2"/>
        <v>48</v>
      </c>
      <c r="H25" s="31">
        <f t="shared" si="2"/>
        <v>7</v>
      </c>
      <c r="I25" s="31">
        <f t="shared" si="2"/>
        <v>30</v>
      </c>
      <c r="J25" s="31">
        <f t="shared" si="2"/>
        <v>0</v>
      </c>
      <c r="K25" s="31">
        <f t="shared" si="2"/>
        <v>40</v>
      </c>
      <c r="L25" s="31">
        <f t="shared" si="2"/>
        <v>60</v>
      </c>
      <c r="M25" s="31">
        <f t="shared" si="2"/>
        <v>0</v>
      </c>
      <c r="N25" s="31">
        <f t="shared" si="2"/>
        <v>0</v>
      </c>
    </row>
    <row r="26" spans="1:14" s="51" customFormat="1" ht="20.100000000000001" customHeight="1" x14ac:dyDescent="0.2">
      <c r="A26" s="77"/>
      <c r="B26" s="17" t="s">
        <v>30</v>
      </c>
      <c r="C26" s="18" t="s">
        <v>67</v>
      </c>
      <c r="D26" s="17">
        <v>2</v>
      </c>
      <c r="E26" s="17">
        <v>30</v>
      </c>
      <c r="F26" s="17">
        <v>28</v>
      </c>
      <c r="G26" s="17">
        <v>0</v>
      </c>
      <c r="H26" s="17">
        <v>2</v>
      </c>
      <c r="I26" s="17">
        <v>30</v>
      </c>
      <c r="J26" s="17"/>
      <c r="K26" s="17"/>
      <c r="L26" s="17"/>
      <c r="M26" s="17"/>
      <c r="N26" s="74"/>
    </row>
    <row r="27" spans="1:14" s="50" customFormat="1" ht="20.100000000000001" customHeight="1" x14ac:dyDescent="0.2">
      <c r="A27" s="68"/>
      <c r="B27" s="17" t="s">
        <v>31</v>
      </c>
      <c r="C27" s="18" t="s">
        <v>68</v>
      </c>
      <c r="D27" s="17">
        <v>3</v>
      </c>
      <c r="E27" s="17">
        <v>60</v>
      </c>
      <c r="F27" s="17">
        <v>30</v>
      </c>
      <c r="G27" s="17">
        <v>28</v>
      </c>
      <c r="H27" s="17">
        <v>2</v>
      </c>
      <c r="I27" s="17"/>
      <c r="J27" s="17"/>
      <c r="K27" s="17"/>
      <c r="L27" s="17">
        <v>60</v>
      </c>
      <c r="M27" s="17"/>
      <c r="N27" s="74"/>
    </row>
    <row r="28" spans="1:14" s="50" customFormat="1" ht="18.75" customHeight="1" x14ac:dyDescent="0.2">
      <c r="A28" s="68"/>
      <c r="B28" s="17" t="s">
        <v>69</v>
      </c>
      <c r="C28" s="39" t="s">
        <v>36</v>
      </c>
      <c r="D28" s="17">
        <v>2</v>
      </c>
      <c r="E28" s="17">
        <v>40</v>
      </c>
      <c r="F28" s="17">
        <v>17</v>
      </c>
      <c r="G28" s="17">
        <v>20</v>
      </c>
      <c r="H28" s="17">
        <v>3</v>
      </c>
      <c r="I28" s="17"/>
      <c r="J28" s="17"/>
      <c r="K28" s="17">
        <v>40</v>
      </c>
      <c r="L28" s="17"/>
      <c r="M28" s="17"/>
      <c r="N28" s="74"/>
    </row>
    <row r="29" spans="1:14" s="50" customFormat="1" ht="28.9" customHeight="1" x14ac:dyDescent="0.2">
      <c r="A29" s="68"/>
      <c r="B29" s="31" t="s">
        <v>54</v>
      </c>
      <c r="C29" s="37" t="s">
        <v>60</v>
      </c>
      <c r="D29" s="31">
        <f t="shared" ref="D29:N29" si="3">SUM(D30:D49)</f>
        <v>80</v>
      </c>
      <c r="E29" s="31">
        <f t="shared" si="3"/>
        <v>1815</v>
      </c>
      <c r="F29" s="31">
        <f t="shared" si="3"/>
        <v>649</v>
      </c>
      <c r="G29" s="31">
        <f t="shared" si="3"/>
        <v>1109</v>
      </c>
      <c r="H29" s="31">
        <f t="shared" si="3"/>
        <v>57</v>
      </c>
      <c r="I29" s="31">
        <f t="shared" si="3"/>
        <v>300</v>
      </c>
      <c r="J29" s="31">
        <f t="shared" si="3"/>
        <v>300</v>
      </c>
      <c r="K29" s="31">
        <f t="shared" si="3"/>
        <v>210</v>
      </c>
      <c r="L29" s="31">
        <f t="shared" si="3"/>
        <v>270</v>
      </c>
      <c r="M29" s="31">
        <f t="shared" si="3"/>
        <v>255</v>
      </c>
      <c r="N29" s="31">
        <f t="shared" si="3"/>
        <v>480</v>
      </c>
    </row>
    <row r="30" spans="1:14" s="50" customFormat="1" ht="17.25" x14ac:dyDescent="0.2">
      <c r="A30" s="68"/>
      <c r="B30" s="17" t="s">
        <v>70</v>
      </c>
      <c r="C30" s="18" t="s">
        <v>96</v>
      </c>
      <c r="D30" s="56">
        <v>4</v>
      </c>
      <c r="E30" s="56">
        <v>75</v>
      </c>
      <c r="F30" s="56">
        <v>42</v>
      </c>
      <c r="G30" s="56">
        <v>30</v>
      </c>
      <c r="H30" s="56">
        <v>3</v>
      </c>
      <c r="I30" s="17">
        <v>75</v>
      </c>
      <c r="J30" s="74"/>
      <c r="K30" s="74"/>
      <c r="L30" s="74"/>
      <c r="M30" s="74"/>
      <c r="N30" s="74"/>
    </row>
    <row r="31" spans="1:14" s="50" customFormat="1" ht="20.100000000000001" customHeight="1" x14ac:dyDescent="0.2">
      <c r="A31" s="68"/>
      <c r="B31" s="17" t="s">
        <v>71</v>
      </c>
      <c r="C31" s="18" t="s">
        <v>97</v>
      </c>
      <c r="D31" s="56">
        <v>4</v>
      </c>
      <c r="E31" s="56">
        <v>75</v>
      </c>
      <c r="F31" s="56">
        <v>42</v>
      </c>
      <c r="G31" s="56">
        <v>30</v>
      </c>
      <c r="H31" s="56">
        <v>3</v>
      </c>
      <c r="I31" s="17">
        <v>75</v>
      </c>
      <c r="J31" s="19"/>
      <c r="K31" s="74"/>
      <c r="L31" s="74"/>
      <c r="M31" s="74"/>
      <c r="N31" s="74"/>
    </row>
    <row r="32" spans="1:14" s="50" customFormat="1" ht="20.100000000000001" customHeight="1" x14ac:dyDescent="0.2">
      <c r="A32" s="68"/>
      <c r="B32" s="17" t="s">
        <v>61</v>
      </c>
      <c r="C32" s="18" t="s">
        <v>98</v>
      </c>
      <c r="D32" s="56">
        <v>4</v>
      </c>
      <c r="E32" s="56">
        <v>75</v>
      </c>
      <c r="F32" s="56">
        <v>42</v>
      </c>
      <c r="G32" s="56">
        <v>30</v>
      </c>
      <c r="H32" s="56">
        <v>3</v>
      </c>
      <c r="I32" s="17">
        <v>75</v>
      </c>
      <c r="J32" s="74"/>
      <c r="K32" s="74"/>
      <c r="L32" s="74"/>
      <c r="M32" s="74"/>
      <c r="N32" s="74"/>
    </row>
    <row r="33" spans="1:14" s="50" customFormat="1" ht="20.100000000000001" customHeight="1" x14ac:dyDescent="0.2">
      <c r="A33" s="68"/>
      <c r="B33" s="17" t="s">
        <v>62</v>
      </c>
      <c r="C33" s="18" t="s">
        <v>99</v>
      </c>
      <c r="D33" s="56">
        <v>4</v>
      </c>
      <c r="E33" s="56">
        <v>75</v>
      </c>
      <c r="F33" s="56">
        <v>42</v>
      </c>
      <c r="G33" s="56">
        <v>30</v>
      </c>
      <c r="H33" s="56">
        <v>3</v>
      </c>
      <c r="I33" s="17">
        <v>75</v>
      </c>
      <c r="J33" s="74"/>
      <c r="K33" s="74"/>
      <c r="L33" s="74"/>
      <c r="M33" s="74"/>
      <c r="N33" s="74"/>
    </row>
    <row r="34" spans="1:14" s="50" customFormat="1" ht="20.100000000000001" customHeight="1" x14ac:dyDescent="0.2">
      <c r="A34" s="68"/>
      <c r="B34" s="17" t="s">
        <v>63</v>
      </c>
      <c r="C34" s="18" t="s">
        <v>100</v>
      </c>
      <c r="D34" s="56">
        <v>4</v>
      </c>
      <c r="E34" s="56">
        <v>75</v>
      </c>
      <c r="F34" s="56">
        <v>42</v>
      </c>
      <c r="G34" s="56">
        <v>30</v>
      </c>
      <c r="H34" s="56">
        <v>3</v>
      </c>
      <c r="I34" s="74"/>
      <c r="J34" s="17">
        <v>75</v>
      </c>
      <c r="K34" s="74"/>
      <c r="L34" s="74"/>
      <c r="M34" s="74"/>
      <c r="N34" s="74"/>
    </row>
    <row r="35" spans="1:14" s="50" customFormat="1" ht="20.100000000000001" customHeight="1" x14ac:dyDescent="0.2">
      <c r="A35" s="68"/>
      <c r="B35" s="17" t="s">
        <v>64</v>
      </c>
      <c r="C35" s="18" t="s">
        <v>101</v>
      </c>
      <c r="D35" s="56">
        <v>4</v>
      </c>
      <c r="E35" s="56">
        <v>75</v>
      </c>
      <c r="F35" s="56">
        <v>42</v>
      </c>
      <c r="G35" s="56">
        <v>30</v>
      </c>
      <c r="H35" s="56">
        <v>3</v>
      </c>
      <c r="I35" s="74"/>
      <c r="J35" s="17">
        <v>75</v>
      </c>
      <c r="K35" s="74"/>
      <c r="L35" s="74"/>
      <c r="M35" s="74"/>
      <c r="N35" s="74"/>
    </row>
    <row r="36" spans="1:14" s="50" customFormat="1" ht="20.100000000000001" customHeight="1" x14ac:dyDescent="0.2">
      <c r="A36" s="68"/>
      <c r="B36" s="17" t="s">
        <v>37</v>
      </c>
      <c r="C36" s="18" t="s">
        <v>102</v>
      </c>
      <c r="D36" s="56">
        <v>4</v>
      </c>
      <c r="E36" s="56">
        <v>75</v>
      </c>
      <c r="F36" s="56">
        <v>42</v>
      </c>
      <c r="G36" s="56">
        <v>30</v>
      </c>
      <c r="H36" s="56">
        <v>3</v>
      </c>
      <c r="I36" s="74"/>
      <c r="J36" s="17">
        <v>75</v>
      </c>
      <c r="K36" s="74"/>
      <c r="L36" s="74"/>
      <c r="M36" s="74"/>
      <c r="N36" s="74"/>
    </row>
    <row r="37" spans="1:14" s="50" customFormat="1" ht="20.25" customHeight="1" x14ac:dyDescent="0.2">
      <c r="A37" s="68"/>
      <c r="B37" s="17" t="s">
        <v>38</v>
      </c>
      <c r="C37" s="18" t="s">
        <v>103</v>
      </c>
      <c r="D37" s="56">
        <v>4</v>
      </c>
      <c r="E37" s="56">
        <v>75</v>
      </c>
      <c r="F37" s="56">
        <v>42</v>
      </c>
      <c r="G37" s="56">
        <v>30</v>
      </c>
      <c r="H37" s="56">
        <v>3</v>
      </c>
      <c r="I37" s="74"/>
      <c r="J37" s="17">
        <v>75</v>
      </c>
      <c r="K37" s="74"/>
      <c r="L37" s="74"/>
      <c r="M37" s="74"/>
      <c r="N37" s="74"/>
    </row>
    <row r="38" spans="1:14" s="50" customFormat="1" ht="20.100000000000001" customHeight="1" x14ac:dyDescent="0.2">
      <c r="A38" s="68"/>
      <c r="B38" s="17" t="s">
        <v>39</v>
      </c>
      <c r="C38" s="18" t="s">
        <v>104</v>
      </c>
      <c r="D38" s="17">
        <v>4</v>
      </c>
      <c r="E38" s="17">
        <v>75</v>
      </c>
      <c r="F38" s="17">
        <v>42</v>
      </c>
      <c r="G38" s="17">
        <v>30</v>
      </c>
      <c r="H38" s="17">
        <v>3</v>
      </c>
      <c r="I38" s="74"/>
      <c r="J38" s="74"/>
      <c r="K38" s="17">
        <v>75</v>
      </c>
      <c r="L38" s="74"/>
      <c r="M38" s="74"/>
      <c r="N38" s="74"/>
    </row>
    <row r="39" spans="1:14" s="50" customFormat="1" ht="20.100000000000001" customHeight="1" x14ac:dyDescent="0.2">
      <c r="A39" s="68"/>
      <c r="B39" s="17" t="s">
        <v>40</v>
      </c>
      <c r="C39" s="18" t="s">
        <v>105</v>
      </c>
      <c r="D39" s="17">
        <v>4</v>
      </c>
      <c r="E39" s="17">
        <v>75</v>
      </c>
      <c r="F39" s="17">
        <v>42</v>
      </c>
      <c r="G39" s="17">
        <v>30</v>
      </c>
      <c r="H39" s="17">
        <v>3</v>
      </c>
      <c r="I39" s="74"/>
      <c r="J39" s="74"/>
      <c r="K39" s="17">
        <v>75</v>
      </c>
      <c r="L39" s="74"/>
      <c r="M39" s="74"/>
      <c r="N39" s="74"/>
    </row>
    <row r="40" spans="1:14" s="50" customFormat="1" ht="20.100000000000001" customHeight="1" x14ac:dyDescent="0.2">
      <c r="A40" s="68"/>
      <c r="B40" s="17" t="s">
        <v>41</v>
      </c>
      <c r="C40" s="18" t="s">
        <v>74</v>
      </c>
      <c r="D40" s="17">
        <v>3</v>
      </c>
      <c r="E40" s="17">
        <v>60</v>
      </c>
      <c r="F40" s="17">
        <v>15</v>
      </c>
      <c r="G40" s="17">
        <v>43</v>
      </c>
      <c r="H40" s="17">
        <v>2</v>
      </c>
      <c r="I40" s="74"/>
      <c r="J40" s="74"/>
      <c r="K40" s="17">
        <v>60</v>
      </c>
      <c r="L40" s="74"/>
      <c r="M40" s="74"/>
      <c r="N40" s="74"/>
    </row>
    <row r="41" spans="1:14" s="50" customFormat="1" ht="20.100000000000001" customHeight="1" x14ac:dyDescent="0.2">
      <c r="A41" s="68"/>
      <c r="B41" s="17" t="s">
        <v>42</v>
      </c>
      <c r="C41" s="18" t="s">
        <v>106</v>
      </c>
      <c r="D41" s="17">
        <v>4</v>
      </c>
      <c r="E41" s="17">
        <v>75</v>
      </c>
      <c r="F41" s="17">
        <v>42</v>
      </c>
      <c r="G41" s="17">
        <v>30</v>
      </c>
      <c r="H41" s="17">
        <v>3</v>
      </c>
      <c r="I41" s="74"/>
      <c r="J41" s="74"/>
      <c r="K41" s="17"/>
      <c r="L41" s="17">
        <v>75</v>
      </c>
      <c r="M41" s="17"/>
      <c r="N41" s="74"/>
    </row>
    <row r="42" spans="1:14" s="50" customFormat="1" ht="20.100000000000001" customHeight="1" x14ac:dyDescent="0.2">
      <c r="A42" s="68"/>
      <c r="B42" s="17" t="s">
        <v>43</v>
      </c>
      <c r="C42" s="18" t="s">
        <v>107</v>
      </c>
      <c r="D42" s="17">
        <v>4</v>
      </c>
      <c r="E42" s="17">
        <v>75</v>
      </c>
      <c r="F42" s="17">
        <v>42</v>
      </c>
      <c r="G42" s="17">
        <v>30</v>
      </c>
      <c r="H42" s="17">
        <v>3</v>
      </c>
      <c r="I42" s="74"/>
      <c r="J42" s="74"/>
      <c r="K42" s="17"/>
      <c r="L42" s="17">
        <v>75</v>
      </c>
      <c r="M42" s="17"/>
      <c r="N42" s="74"/>
    </row>
    <row r="43" spans="1:14" s="50" customFormat="1" ht="20.100000000000001" customHeight="1" x14ac:dyDescent="0.2">
      <c r="A43" s="68"/>
      <c r="B43" s="17" t="s">
        <v>44</v>
      </c>
      <c r="C43" s="18" t="s">
        <v>85</v>
      </c>
      <c r="D43" s="17">
        <v>2</v>
      </c>
      <c r="E43" s="17">
        <v>45</v>
      </c>
      <c r="F43" s="17">
        <v>14</v>
      </c>
      <c r="G43" s="17">
        <v>28</v>
      </c>
      <c r="H43" s="17">
        <v>3</v>
      </c>
      <c r="I43" s="74"/>
      <c r="J43" s="74"/>
      <c r="K43" s="74"/>
      <c r="L43" s="74">
        <v>45</v>
      </c>
      <c r="M43" s="74"/>
      <c r="N43" s="74"/>
    </row>
    <row r="44" spans="1:14" s="50" customFormat="1" ht="20.100000000000001" customHeight="1" x14ac:dyDescent="0.2">
      <c r="A44" s="68"/>
      <c r="B44" s="17" t="s">
        <v>45</v>
      </c>
      <c r="C44" s="18" t="s">
        <v>72</v>
      </c>
      <c r="D44" s="17">
        <v>2</v>
      </c>
      <c r="E44" s="17">
        <v>45</v>
      </c>
      <c r="F44" s="17">
        <v>15</v>
      </c>
      <c r="G44" s="17">
        <v>28</v>
      </c>
      <c r="H44" s="17">
        <v>2</v>
      </c>
      <c r="I44" s="74"/>
      <c r="J44" s="74"/>
      <c r="K44" s="74"/>
      <c r="L44" s="74"/>
      <c r="M44" s="74">
        <v>45</v>
      </c>
      <c r="N44" s="74"/>
    </row>
    <row r="45" spans="1:14" s="50" customFormat="1" ht="20.100000000000001" customHeight="1" x14ac:dyDescent="0.2">
      <c r="A45" s="68"/>
      <c r="B45" s="17" t="s">
        <v>46</v>
      </c>
      <c r="C45" s="18" t="s">
        <v>80</v>
      </c>
      <c r="D45" s="17">
        <v>3</v>
      </c>
      <c r="E45" s="17">
        <v>75</v>
      </c>
      <c r="F45" s="17">
        <v>15</v>
      </c>
      <c r="G45" s="17">
        <v>58</v>
      </c>
      <c r="H45" s="17">
        <v>2</v>
      </c>
      <c r="I45" s="74"/>
      <c r="J45" s="74"/>
      <c r="K45" s="17"/>
      <c r="L45" s="17">
        <v>75</v>
      </c>
      <c r="M45" s="74"/>
      <c r="N45" s="74"/>
    </row>
    <row r="46" spans="1:14" s="50" customFormat="1" ht="20.100000000000001" customHeight="1" x14ac:dyDescent="0.2">
      <c r="A46" s="68"/>
      <c r="B46" s="17" t="s">
        <v>47</v>
      </c>
      <c r="C46" s="18" t="s">
        <v>81</v>
      </c>
      <c r="D46" s="17">
        <v>3</v>
      </c>
      <c r="E46" s="17">
        <v>75</v>
      </c>
      <c r="F46" s="17">
        <v>15</v>
      </c>
      <c r="G46" s="17">
        <v>58</v>
      </c>
      <c r="H46" s="17">
        <v>2</v>
      </c>
      <c r="I46" s="74"/>
      <c r="J46" s="74"/>
      <c r="K46" s="74"/>
      <c r="L46" s="74"/>
      <c r="M46" s="74">
        <v>75</v>
      </c>
      <c r="N46" s="74"/>
    </row>
    <row r="47" spans="1:14" s="50" customFormat="1" ht="20.100000000000001" customHeight="1" x14ac:dyDescent="0.2">
      <c r="A47" s="68"/>
      <c r="B47" s="17" t="s">
        <v>48</v>
      </c>
      <c r="C47" s="18" t="s">
        <v>73</v>
      </c>
      <c r="D47" s="17">
        <v>3</v>
      </c>
      <c r="E47" s="17">
        <v>45</v>
      </c>
      <c r="F47" s="17">
        <v>43</v>
      </c>
      <c r="G47" s="17">
        <v>0</v>
      </c>
      <c r="H47" s="17">
        <v>2</v>
      </c>
      <c r="I47" s="74"/>
      <c r="J47" s="74"/>
      <c r="K47" s="74"/>
      <c r="L47" s="74"/>
      <c r="M47" s="74">
        <v>45</v>
      </c>
      <c r="N47" s="74"/>
    </row>
    <row r="48" spans="1:14" s="50" customFormat="1" ht="20.100000000000001" customHeight="1" x14ac:dyDescent="0.2">
      <c r="A48" s="68"/>
      <c r="B48" s="17" t="s">
        <v>49</v>
      </c>
      <c r="C48" s="18" t="s">
        <v>84</v>
      </c>
      <c r="D48" s="17">
        <v>4</v>
      </c>
      <c r="E48" s="17">
        <v>90</v>
      </c>
      <c r="F48" s="17">
        <v>28</v>
      </c>
      <c r="G48" s="17">
        <v>58</v>
      </c>
      <c r="H48" s="17">
        <v>4</v>
      </c>
      <c r="I48" s="74"/>
      <c r="J48" s="74"/>
      <c r="K48" s="74"/>
      <c r="L48" s="74"/>
      <c r="M48" s="74">
        <v>90</v>
      </c>
      <c r="N48" s="74"/>
    </row>
    <row r="49" spans="1:14" s="50" customFormat="1" ht="20.100000000000001" customHeight="1" x14ac:dyDescent="0.2">
      <c r="A49" s="68"/>
      <c r="B49" s="17" t="s">
        <v>50</v>
      </c>
      <c r="C49" s="18" t="s">
        <v>51</v>
      </c>
      <c r="D49" s="17">
        <v>12</v>
      </c>
      <c r="E49" s="17">
        <v>480</v>
      </c>
      <c r="F49" s="17">
        <v>0</v>
      </c>
      <c r="G49" s="17">
        <v>476</v>
      </c>
      <c r="H49" s="17">
        <v>4</v>
      </c>
      <c r="I49" s="74"/>
      <c r="J49" s="74"/>
      <c r="K49" s="74"/>
      <c r="L49" s="74"/>
      <c r="M49" s="74"/>
      <c r="N49" s="74">
        <v>480</v>
      </c>
    </row>
    <row r="50" spans="1:14" s="50" customFormat="1" ht="29.25" customHeight="1" x14ac:dyDescent="0.2">
      <c r="A50" s="68"/>
      <c r="B50" s="31" t="s">
        <v>52</v>
      </c>
      <c r="C50" s="37" t="s">
        <v>75</v>
      </c>
      <c r="D50" s="31">
        <f>D52</f>
        <v>3</v>
      </c>
      <c r="E50" s="31">
        <f>E52</f>
        <v>75</v>
      </c>
      <c r="F50" s="31">
        <f>F52</f>
        <v>15</v>
      </c>
      <c r="G50" s="31">
        <f>G52</f>
        <v>58</v>
      </c>
      <c r="H50" s="31">
        <f>H52</f>
        <v>2</v>
      </c>
      <c r="I50" s="31">
        <f t="shared" ref="I50:N50" si="4">SUM(I51:I52)</f>
        <v>0</v>
      </c>
      <c r="J50" s="31">
        <f t="shared" si="4"/>
        <v>0</v>
      </c>
      <c r="K50" s="31">
        <f t="shared" si="4"/>
        <v>0</v>
      </c>
      <c r="L50" s="31">
        <f t="shared" si="4"/>
        <v>0</v>
      </c>
      <c r="M50" s="31">
        <f t="shared" si="4"/>
        <v>75</v>
      </c>
      <c r="N50" s="31">
        <f t="shared" si="4"/>
        <v>0</v>
      </c>
    </row>
    <row r="51" spans="1:14" s="50" customFormat="1" ht="20.100000000000001" customHeight="1" x14ac:dyDescent="0.2">
      <c r="A51" s="68"/>
      <c r="B51" s="17" t="s">
        <v>82</v>
      </c>
      <c r="C51" s="18" t="s">
        <v>76</v>
      </c>
      <c r="D51" s="17">
        <v>3</v>
      </c>
      <c r="E51" s="17">
        <v>60</v>
      </c>
      <c r="F51" s="17">
        <v>30</v>
      </c>
      <c r="G51" s="17">
        <v>28</v>
      </c>
      <c r="H51" s="17">
        <v>2</v>
      </c>
      <c r="I51" s="74"/>
      <c r="J51" s="74"/>
      <c r="K51" s="74"/>
      <c r="L51" s="74"/>
      <c r="M51" s="74"/>
      <c r="N51" s="74"/>
    </row>
    <row r="52" spans="1:14" s="50" customFormat="1" ht="27.75" customHeight="1" x14ac:dyDescent="0.2">
      <c r="A52" s="68"/>
      <c r="B52" s="17" t="s">
        <v>83</v>
      </c>
      <c r="C52" s="18" t="s">
        <v>77</v>
      </c>
      <c r="D52" s="17">
        <v>3</v>
      </c>
      <c r="E52" s="17">
        <v>75</v>
      </c>
      <c r="F52" s="17">
        <v>15</v>
      </c>
      <c r="G52" s="17">
        <v>58</v>
      </c>
      <c r="H52" s="17">
        <v>2</v>
      </c>
      <c r="I52" s="74"/>
      <c r="J52" s="74"/>
      <c r="K52" s="74"/>
      <c r="L52" s="74"/>
      <c r="M52" s="74">
        <v>75</v>
      </c>
      <c r="N52" s="74"/>
    </row>
    <row r="53" spans="1:14" s="53" customFormat="1" x14ac:dyDescent="0.2">
      <c r="A53" s="75"/>
      <c r="B53" s="93" t="s">
        <v>53</v>
      </c>
      <c r="C53" s="94"/>
      <c r="D53" s="31">
        <f>D24+D17</f>
        <v>109</v>
      </c>
      <c r="E53" s="31">
        <f t="shared" ref="E53:N53" si="5">E24+E17</f>
        <v>2455</v>
      </c>
      <c r="F53" s="31">
        <f t="shared" si="5"/>
        <v>895</v>
      </c>
      <c r="G53" s="31">
        <f t="shared" si="5"/>
        <v>1471</v>
      </c>
      <c r="H53" s="31">
        <f t="shared" si="5"/>
        <v>89</v>
      </c>
      <c r="I53" s="31">
        <f t="shared" si="5"/>
        <v>450</v>
      </c>
      <c r="J53" s="31">
        <f t="shared" si="5"/>
        <v>435</v>
      </c>
      <c r="K53" s="31">
        <f t="shared" si="5"/>
        <v>430</v>
      </c>
      <c r="L53" s="31">
        <f t="shared" si="5"/>
        <v>330</v>
      </c>
      <c r="M53" s="31">
        <f t="shared" si="5"/>
        <v>330</v>
      </c>
      <c r="N53" s="31">
        <f t="shared" si="5"/>
        <v>480</v>
      </c>
    </row>
    <row r="54" spans="1:14" s="53" customFormat="1" ht="23.25" customHeight="1" x14ac:dyDescent="0.2">
      <c r="C54" s="54"/>
      <c r="D54" s="54"/>
      <c r="E54" s="54"/>
      <c r="F54" s="54"/>
      <c r="G54" s="54"/>
      <c r="H54" s="54"/>
      <c r="L54" s="75"/>
      <c r="M54" s="75"/>
    </row>
    <row r="55" spans="1:14" s="2" customFormat="1" ht="23.25" customHeight="1" x14ac:dyDescent="0.2">
      <c r="B55" s="8"/>
      <c r="C55" s="8"/>
      <c r="D55" s="8"/>
      <c r="E55" s="8"/>
      <c r="F55" s="90" t="s">
        <v>90</v>
      </c>
      <c r="G55" s="90"/>
      <c r="H55" s="90"/>
      <c r="I55" s="90"/>
      <c r="J55" s="90"/>
      <c r="K55" s="90"/>
      <c r="L55" s="90"/>
      <c r="M55" s="90"/>
      <c r="N55" s="90"/>
    </row>
    <row r="56" spans="1:14" s="80" customFormat="1" ht="21.75" customHeight="1" x14ac:dyDescent="0.2">
      <c r="B56" s="91" t="s">
        <v>91</v>
      </c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</row>
    <row r="57" spans="1:14" s="1" customFormat="1" x14ac:dyDescent="0.25">
      <c r="B57" s="81"/>
      <c r="C57" s="81"/>
      <c r="D57" s="81"/>
      <c r="E57" s="81"/>
      <c r="F57" s="81"/>
      <c r="G57" s="81"/>
      <c r="H57" s="81"/>
      <c r="I57" s="82"/>
      <c r="J57" s="82"/>
      <c r="K57" s="82"/>
      <c r="L57" s="82"/>
      <c r="M57" s="82"/>
      <c r="N57" s="82"/>
    </row>
    <row r="58" spans="1:14" s="1" customFormat="1" ht="31.5" customHeight="1" x14ac:dyDescent="0.25">
      <c r="B58" s="81"/>
      <c r="C58" s="81"/>
      <c r="D58" s="81"/>
      <c r="E58" s="81"/>
      <c r="F58" s="81"/>
      <c r="G58" s="81"/>
      <c r="H58" s="81"/>
      <c r="I58" s="82"/>
      <c r="J58" s="82"/>
      <c r="K58" s="82"/>
      <c r="L58" s="82"/>
      <c r="M58" s="82"/>
      <c r="N58" s="82"/>
    </row>
    <row r="59" spans="1:14" s="1" customFormat="1" ht="36.75" customHeight="1" x14ac:dyDescent="0.25">
      <c r="B59" s="92" t="s">
        <v>92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</row>
    <row r="60" spans="1:14" x14ac:dyDescent="0.25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76"/>
      <c r="M60" s="76"/>
      <c r="N60" s="55"/>
    </row>
    <row r="61" spans="1:14" x14ac:dyDescent="0.25">
      <c r="B61" s="55"/>
      <c r="C61" s="40"/>
      <c r="D61" s="40"/>
    </row>
    <row r="62" spans="1:14" x14ac:dyDescent="0.25">
      <c r="C62" s="40"/>
      <c r="D62" s="40"/>
    </row>
    <row r="63" spans="1:14" x14ac:dyDescent="0.25">
      <c r="C63" s="40"/>
      <c r="D63" s="40"/>
    </row>
    <row r="64" spans="1:14" x14ac:dyDescent="0.25">
      <c r="C64" s="40"/>
      <c r="D64" s="40"/>
    </row>
    <row r="65" spans="3:4" x14ac:dyDescent="0.25">
      <c r="C65" s="40"/>
      <c r="D65" s="40"/>
    </row>
    <row r="66" spans="3:4" x14ac:dyDescent="0.25">
      <c r="C66" s="40"/>
      <c r="D66" s="40"/>
    </row>
    <row r="67" spans="3:4" x14ac:dyDescent="0.25">
      <c r="C67" s="40"/>
      <c r="D67" s="40"/>
    </row>
    <row r="68" spans="3:4" x14ac:dyDescent="0.25">
      <c r="C68" s="40"/>
      <c r="D68" s="40"/>
    </row>
  </sheetData>
  <mergeCells count="21">
    <mergeCell ref="F55:N55"/>
    <mergeCell ref="B56:N56"/>
    <mergeCell ref="B59:N59"/>
    <mergeCell ref="B53:C53"/>
    <mergeCell ref="E15:E16"/>
    <mergeCell ref="F15:H15"/>
    <mergeCell ref="B14:B16"/>
    <mergeCell ref="C14:C16"/>
    <mergeCell ref="D14:D16"/>
    <mergeCell ref="E14:H14"/>
    <mergeCell ref="I14:N15"/>
    <mergeCell ref="D8:N8"/>
    <mergeCell ref="D9:N9"/>
    <mergeCell ref="D10:N10"/>
    <mergeCell ref="D11:N11"/>
    <mergeCell ref="D12:N12"/>
    <mergeCell ref="B1:N1"/>
    <mergeCell ref="B2:N2"/>
    <mergeCell ref="B4:N4"/>
    <mergeCell ref="B5:N5"/>
    <mergeCell ref="B6:N6"/>
  </mergeCells>
  <phoneticPr fontId="20" type="noConversion"/>
  <printOptions horizontalCentered="1"/>
  <pageMargins left="0" right="0.2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2"/>
  <sheetViews>
    <sheetView topLeftCell="A19" zoomScaleNormal="100" workbookViewId="0">
      <selection activeCell="D9" sqref="D9:L9"/>
    </sheetView>
  </sheetViews>
  <sheetFormatPr defaultColWidth="9" defaultRowHeight="15.75" x14ac:dyDescent="0.25"/>
  <cols>
    <col min="1" max="1" width="3.5" style="1" customWidth="1"/>
    <col min="2" max="2" width="7.375" style="1" customWidth="1"/>
    <col min="3" max="3" width="25.875" style="6" customWidth="1"/>
    <col min="4" max="4" width="6.375" style="6" bestFit="1" customWidth="1"/>
    <col min="5" max="5" width="5.5" style="1" customWidth="1"/>
    <col min="6" max="6" width="5" style="1" customWidth="1"/>
    <col min="7" max="7" width="5.5" style="1" customWidth="1"/>
    <col min="8" max="8" width="6.5" style="1" customWidth="1"/>
    <col min="9" max="9" width="5.125" style="20" customWidth="1"/>
    <col min="10" max="10" width="5.125" style="25" customWidth="1"/>
    <col min="11" max="11" width="5.125" style="1" customWidth="1"/>
    <col min="12" max="12" width="8.875" style="1" customWidth="1"/>
    <col min="13" max="16384" width="9" style="1"/>
  </cols>
  <sheetData>
    <row r="1" spans="2:12" ht="20.100000000000001" customHeight="1" x14ac:dyDescent="0.3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2" ht="20.100000000000001" customHeight="1" x14ac:dyDescent="0.3">
      <c r="B2" s="99" t="s">
        <v>55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2:12" ht="9.75" customHeight="1" x14ac:dyDescent="0.25">
      <c r="B3" s="14"/>
    </row>
    <row r="4" spans="2:12" ht="20.100000000000001" customHeight="1" x14ac:dyDescent="0.3">
      <c r="B4" s="99" t="s">
        <v>1</v>
      </c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2:12" ht="20.100000000000001" customHeight="1" x14ac:dyDescent="0.3">
      <c r="B5" s="99" t="s">
        <v>65</v>
      </c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2:12" ht="20.100000000000001" customHeight="1" x14ac:dyDescent="0.25">
      <c r="B6" s="100" t="s">
        <v>79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2:12" ht="6.75" customHeight="1" x14ac:dyDescent="0.25">
      <c r="B7" s="15"/>
      <c r="C7" s="15"/>
      <c r="D7" s="15"/>
      <c r="E7" s="15"/>
      <c r="F7" s="15"/>
      <c r="G7" s="15"/>
      <c r="H7" s="15"/>
      <c r="I7" s="21"/>
      <c r="J7" s="26"/>
      <c r="K7" s="15"/>
      <c r="L7" s="15"/>
    </row>
    <row r="8" spans="2:12" s="7" customFormat="1" ht="20.100000000000001" customHeight="1" x14ac:dyDescent="0.25">
      <c r="C8" s="10" t="s">
        <v>2</v>
      </c>
      <c r="D8" s="97" t="s">
        <v>66</v>
      </c>
      <c r="E8" s="97"/>
      <c r="F8" s="97"/>
      <c r="G8" s="97"/>
      <c r="H8" s="97"/>
      <c r="I8" s="97"/>
      <c r="J8" s="97"/>
      <c r="K8" s="97"/>
      <c r="L8" s="97"/>
    </row>
    <row r="9" spans="2:12" s="7" customFormat="1" ht="20.100000000000001" customHeight="1" x14ac:dyDescent="0.25">
      <c r="C9" s="10" t="s">
        <v>3</v>
      </c>
      <c r="D9" s="97">
        <v>5220209</v>
      </c>
      <c r="E9" s="97"/>
      <c r="F9" s="97"/>
      <c r="G9" s="97"/>
      <c r="H9" s="97"/>
      <c r="I9" s="97"/>
      <c r="J9" s="97"/>
      <c r="K9" s="97"/>
      <c r="L9" s="97"/>
    </row>
    <row r="10" spans="2:12" s="7" customFormat="1" ht="20.100000000000001" customHeight="1" x14ac:dyDescent="0.25">
      <c r="C10" s="10" t="s">
        <v>56</v>
      </c>
      <c r="D10" s="97" t="s">
        <v>95</v>
      </c>
      <c r="E10" s="97"/>
      <c r="F10" s="97"/>
      <c r="G10" s="97"/>
      <c r="H10" s="97"/>
      <c r="I10" s="97"/>
      <c r="J10" s="97"/>
      <c r="K10" s="97"/>
      <c r="L10" s="97"/>
    </row>
    <row r="11" spans="2:12" s="7" customFormat="1" ht="20.100000000000001" customHeight="1" x14ac:dyDescent="0.25">
      <c r="C11" s="10" t="s">
        <v>5</v>
      </c>
      <c r="D11" s="97" t="s">
        <v>89</v>
      </c>
      <c r="E11" s="97"/>
      <c r="F11" s="97"/>
      <c r="G11" s="97"/>
      <c r="H11" s="97"/>
      <c r="I11" s="97"/>
      <c r="J11" s="97"/>
      <c r="K11" s="97"/>
      <c r="L11" s="97"/>
    </row>
    <row r="12" spans="2:12" s="7" customFormat="1" ht="20.100000000000001" customHeight="1" x14ac:dyDescent="0.25">
      <c r="C12" s="10" t="s">
        <v>7</v>
      </c>
      <c r="D12" s="97">
        <v>16</v>
      </c>
      <c r="E12" s="97"/>
      <c r="F12" s="97"/>
      <c r="G12" s="97"/>
      <c r="H12" s="97"/>
      <c r="I12" s="97"/>
      <c r="J12" s="97"/>
      <c r="K12" s="97"/>
      <c r="L12" s="97"/>
    </row>
    <row r="13" spans="2:12" ht="11.25" customHeight="1" x14ac:dyDescent="0.25">
      <c r="B13" s="9"/>
      <c r="C13" s="11"/>
      <c r="D13" s="11"/>
      <c r="E13" s="12"/>
      <c r="F13" s="12"/>
      <c r="G13" s="12"/>
      <c r="H13" s="12"/>
      <c r="I13" s="22"/>
      <c r="J13" s="27"/>
      <c r="K13" s="13"/>
      <c r="L13" s="13"/>
    </row>
    <row r="14" spans="2:12" s="4" customFormat="1" ht="39.6" customHeight="1" x14ac:dyDescent="0.2">
      <c r="B14" s="95" t="s">
        <v>8</v>
      </c>
      <c r="C14" s="95" t="s">
        <v>9</v>
      </c>
      <c r="D14" s="95" t="s">
        <v>10</v>
      </c>
      <c r="E14" s="95" t="s">
        <v>11</v>
      </c>
      <c r="F14" s="95"/>
      <c r="G14" s="95"/>
      <c r="H14" s="95"/>
      <c r="I14" s="96" t="s">
        <v>12</v>
      </c>
      <c r="J14" s="96"/>
      <c r="K14" s="96"/>
      <c r="L14" s="96"/>
    </row>
    <row r="15" spans="2:12" s="4" customFormat="1" ht="28.15" customHeight="1" x14ac:dyDescent="0.2">
      <c r="B15" s="95"/>
      <c r="C15" s="95"/>
      <c r="D15" s="95"/>
      <c r="E15" s="95" t="s">
        <v>13</v>
      </c>
      <c r="F15" s="95" t="s">
        <v>14</v>
      </c>
      <c r="G15" s="95"/>
      <c r="H15" s="95"/>
      <c r="I15" s="96"/>
      <c r="J15" s="96"/>
      <c r="K15" s="96"/>
      <c r="L15" s="96"/>
    </row>
    <row r="16" spans="2:12" s="4" customFormat="1" ht="37.9" customHeight="1" x14ac:dyDescent="0.2">
      <c r="B16" s="95"/>
      <c r="C16" s="95"/>
      <c r="D16" s="95"/>
      <c r="E16" s="95"/>
      <c r="F16" s="31" t="s">
        <v>15</v>
      </c>
      <c r="G16" s="31" t="s">
        <v>16</v>
      </c>
      <c r="H16" s="31" t="s">
        <v>17</v>
      </c>
      <c r="I16" s="19">
        <v>1</v>
      </c>
      <c r="J16" s="34">
        <v>2</v>
      </c>
      <c r="K16" s="19">
        <v>3</v>
      </c>
      <c r="L16" s="19">
        <v>4</v>
      </c>
    </row>
    <row r="17" spans="2:12" s="5" customFormat="1" ht="25.15" customHeight="1" x14ac:dyDescent="0.2">
      <c r="B17" s="32" t="s">
        <v>18</v>
      </c>
      <c r="C17" s="35" t="s">
        <v>19</v>
      </c>
      <c r="D17" s="32">
        <f t="shared" ref="D17:L17" si="0">SUM(D18:D23)</f>
        <v>11</v>
      </c>
      <c r="E17" s="32">
        <f t="shared" si="0"/>
        <v>255</v>
      </c>
      <c r="F17" s="32">
        <f t="shared" si="0"/>
        <v>101</v>
      </c>
      <c r="G17" s="32">
        <f t="shared" si="0"/>
        <v>139</v>
      </c>
      <c r="H17" s="32">
        <f t="shared" si="0"/>
        <v>15</v>
      </c>
      <c r="I17" s="31">
        <f t="shared" si="0"/>
        <v>120</v>
      </c>
      <c r="J17" s="38">
        <f t="shared" si="0"/>
        <v>135</v>
      </c>
      <c r="K17" s="31">
        <f t="shared" si="0"/>
        <v>0</v>
      </c>
      <c r="L17" s="31">
        <f t="shared" si="0"/>
        <v>0</v>
      </c>
    </row>
    <row r="18" spans="2:12" s="4" customFormat="1" ht="25.15" customHeight="1" x14ac:dyDescent="0.2">
      <c r="B18" s="17" t="s">
        <v>20</v>
      </c>
      <c r="C18" s="63" t="s">
        <v>29</v>
      </c>
      <c r="D18" s="64">
        <v>3</v>
      </c>
      <c r="E18" s="64">
        <v>90</v>
      </c>
      <c r="F18" s="64">
        <v>30</v>
      </c>
      <c r="G18" s="64">
        <v>56</v>
      </c>
      <c r="H18" s="64">
        <v>4</v>
      </c>
      <c r="I18" s="65"/>
      <c r="J18" s="65">
        <v>90</v>
      </c>
      <c r="K18" s="65"/>
      <c r="L18" s="65"/>
    </row>
    <row r="19" spans="2:12" s="4" customFormat="1" ht="25.15" customHeight="1" x14ac:dyDescent="0.2">
      <c r="B19" s="17" t="s">
        <v>21</v>
      </c>
      <c r="C19" s="63" t="s">
        <v>27</v>
      </c>
      <c r="D19" s="64">
        <v>2</v>
      </c>
      <c r="E19" s="64">
        <v>45</v>
      </c>
      <c r="F19" s="64">
        <v>15</v>
      </c>
      <c r="G19" s="64">
        <v>28</v>
      </c>
      <c r="H19" s="64">
        <v>2</v>
      </c>
      <c r="I19" s="65">
        <f>E19</f>
        <v>45</v>
      </c>
      <c r="J19" s="65"/>
      <c r="K19" s="65"/>
      <c r="L19" s="65"/>
    </row>
    <row r="20" spans="2:12" s="68" customFormat="1" ht="25.15" customHeight="1" x14ac:dyDescent="0.2">
      <c r="B20" s="17" t="s">
        <v>23</v>
      </c>
      <c r="C20" s="52" t="s">
        <v>58</v>
      </c>
      <c r="D20" s="66">
        <v>2</v>
      </c>
      <c r="E20" s="66">
        <v>30</v>
      </c>
      <c r="F20" s="66">
        <v>15</v>
      </c>
      <c r="G20" s="66">
        <v>13</v>
      </c>
      <c r="H20" s="66">
        <v>2</v>
      </c>
      <c r="I20" s="67">
        <v>30</v>
      </c>
      <c r="J20" s="67"/>
      <c r="K20" s="67"/>
      <c r="L20" s="67"/>
    </row>
    <row r="21" spans="2:12" s="68" customFormat="1" ht="25.15" customHeight="1" x14ac:dyDescent="0.2">
      <c r="B21" s="17" t="s">
        <v>24</v>
      </c>
      <c r="C21" s="52" t="s">
        <v>25</v>
      </c>
      <c r="D21" s="66">
        <v>1</v>
      </c>
      <c r="E21" s="66">
        <v>15</v>
      </c>
      <c r="F21" s="66">
        <v>9</v>
      </c>
      <c r="G21" s="66">
        <v>5</v>
      </c>
      <c r="H21" s="66">
        <v>1</v>
      </c>
      <c r="I21" s="67">
        <v>15</v>
      </c>
      <c r="J21" s="69"/>
      <c r="K21" s="67"/>
      <c r="L21" s="67"/>
    </row>
    <row r="22" spans="2:12" s="68" customFormat="1" ht="31.9" customHeight="1" x14ac:dyDescent="0.2">
      <c r="B22" s="17" t="s">
        <v>26</v>
      </c>
      <c r="C22" s="52" t="s">
        <v>59</v>
      </c>
      <c r="D22" s="70">
        <v>2</v>
      </c>
      <c r="E22" s="70">
        <v>45</v>
      </c>
      <c r="F22" s="70">
        <v>28</v>
      </c>
      <c r="G22" s="70">
        <v>13</v>
      </c>
      <c r="H22" s="66">
        <v>4</v>
      </c>
      <c r="I22" s="67"/>
      <c r="J22" s="69">
        <v>45</v>
      </c>
      <c r="K22" s="67"/>
      <c r="L22" s="67"/>
    </row>
    <row r="23" spans="2:12" s="68" customFormat="1" ht="25.15" customHeight="1" x14ac:dyDescent="0.2">
      <c r="B23" s="17" t="s">
        <v>28</v>
      </c>
      <c r="C23" s="52" t="s">
        <v>22</v>
      </c>
      <c r="D23" s="70">
        <v>1</v>
      </c>
      <c r="E23" s="70">
        <v>30</v>
      </c>
      <c r="F23" s="70">
        <v>4</v>
      </c>
      <c r="G23" s="70">
        <v>24</v>
      </c>
      <c r="H23" s="66">
        <v>2</v>
      </c>
      <c r="I23" s="67">
        <v>30</v>
      </c>
      <c r="J23" s="69"/>
      <c r="K23" s="67"/>
      <c r="L23" s="67"/>
    </row>
    <row r="24" spans="2:12" s="5" customFormat="1" ht="35.450000000000003" customHeight="1" x14ac:dyDescent="0.2">
      <c r="B24" s="31" t="s">
        <v>32</v>
      </c>
      <c r="C24" s="37" t="s">
        <v>33</v>
      </c>
      <c r="D24" s="31">
        <f t="shared" ref="D24:L24" si="1">D25+D27</f>
        <v>44</v>
      </c>
      <c r="E24" s="31">
        <f t="shared" si="1"/>
        <v>1080</v>
      </c>
      <c r="F24" s="31">
        <f t="shared" si="1"/>
        <v>364</v>
      </c>
      <c r="G24" s="31">
        <f t="shared" si="1"/>
        <v>690</v>
      </c>
      <c r="H24" s="31">
        <f t="shared" si="1"/>
        <v>26</v>
      </c>
      <c r="I24" s="31">
        <f t="shared" si="1"/>
        <v>180</v>
      </c>
      <c r="J24" s="38">
        <f t="shared" si="1"/>
        <v>150</v>
      </c>
      <c r="K24" s="31">
        <f t="shared" si="1"/>
        <v>350</v>
      </c>
      <c r="L24" s="31">
        <f t="shared" si="1"/>
        <v>400</v>
      </c>
    </row>
    <row r="25" spans="2:12" s="5" customFormat="1" ht="20.100000000000001" customHeight="1" x14ac:dyDescent="0.2">
      <c r="B25" s="31" t="s">
        <v>34</v>
      </c>
      <c r="C25" s="37" t="s">
        <v>35</v>
      </c>
      <c r="D25" s="31">
        <f t="shared" ref="D25:L25" si="2">SUM(D26:D26)</f>
        <v>2</v>
      </c>
      <c r="E25" s="31">
        <f t="shared" si="2"/>
        <v>30</v>
      </c>
      <c r="F25" s="31">
        <f t="shared" si="2"/>
        <v>28</v>
      </c>
      <c r="G25" s="31">
        <f t="shared" si="2"/>
        <v>0</v>
      </c>
      <c r="H25" s="31">
        <f t="shared" si="2"/>
        <v>2</v>
      </c>
      <c r="I25" s="31">
        <f t="shared" si="2"/>
        <v>30</v>
      </c>
      <c r="J25" s="38">
        <f t="shared" si="2"/>
        <v>0</v>
      </c>
      <c r="K25" s="31">
        <f t="shared" si="2"/>
        <v>0</v>
      </c>
      <c r="L25" s="31">
        <f t="shared" si="2"/>
        <v>0</v>
      </c>
    </row>
    <row r="26" spans="2:12" s="5" customFormat="1" ht="20.100000000000001" customHeight="1" x14ac:dyDescent="0.2">
      <c r="B26" s="17" t="s">
        <v>30</v>
      </c>
      <c r="C26" s="18" t="s">
        <v>67</v>
      </c>
      <c r="D26" s="17">
        <v>2</v>
      </c>
      <c r="E26" s="17">
        <v>30</v>
      </c>
      <c r="F26" s="17">
        <v>28</v>
      </c>
      <c r="G26" s="17">
        <v>0</v>
      </c>
      <c r="H26" s="17">
        <v>2</v>
      </c>
      <c r="I26" s="17">
        <v>30</v>
      </c>
      <c r="J26" s="30"/>
      <c r="K26" s="17"/>
      <c r="L26" s="17"/>
    </row>
    <row r="27" spans="2:12" s="16" customFormat="1" ht="29.45" customHeight="1" x14ac:dyDescent="0.2">
      <c r="B27" s="31" t="s">
        <v>54</v>
      </c>
      <c r="C27" s="37" t="s">
        <v>60</v>
      </c>
      <c r="D27" s="31">
        <f t="shared" ref="D27:L27" si="3">SUM(D28:D36)</f>
        <v>42</v>
      </c>
      <c r="E27" s="31">
        <f t="shared" si="3"/>
        <v>1050</v>
      </c>
      <c r="F27" s="31">
        <f t="shared" si="3"/>
        <v>336</v>
      </c>
      <c r="G27" s="31">
        <f t="shared" si="3"/>
        <v>690</v>
      </c>
      <c r="H27" s="31">
        <f t="shared" si="3"/>
        <v>24</v>
      </c>
      <c r="I27" s="31">
        <f t="shared" si="3"/>
        <v>150</v>
      </c>
      <c r="J27" s="38">
        <f t="shared" si="3"/>
        <v>150</v>
      </c>
      <c r="K27" s="31">
        <f t="shared" si="3"/>
        <v>350</v>
      </c>
      <c r="L27" s="31">
        <f t="shared" si="3"/>
        <v>400</v>
      </c>
    </row>
    <row r="28" spans="2:12" s="16" customFormat="1" ht="17.25" x14ac:dyDescent="0.2">
      <c r="B28" s="17" t="s">
        <v>88</v>
      </c>
      <c r="C28" s="57" t="s">
        <v>108</v>
      </c>
      <c r="D28" s="56">
        <v>4</v>
      </c>
      <c r="E28" s="56">
        <v>75</v>
      </c>
      <c r="F28" s="56">
        <v>42</v>
      </c>
      <c r="G28" s="56">
        <v>30</v>
      </c>
      <c r="H28" s="56">
        <v>3</v>
      </c>
      <c r="I28" s="60">
        <v>75</v>
      </c>
      <c r="J28" s="62"/>
      <c r="K28" s="59"/>
      <c r="L28" s="59"/>
    </row>
    <row r="29" spans="2:12" s="16" customFormat="1" ht="20.100000000000001" customHeight="1" x14ac:dyDescent="0.2">
      <c r="B29" s="17" t="s">
        <v>78</v>
      </c>
      <c r="C29" s="57" t="s">
        <v>109</v>
      </c>
      <c r="D29" s="56">
        <v>4</v>
      </c>
      <c r="E29" s="56">
        <v>75</v>
      </c>
      <c r="F29" s="56">
        <v>42</v>
      </c>
      <c r="G29" s="56">
        <v>30</v>
      </c>
      <c r="H29" s="56">
        <v>3</v>
      </c>
      <c r="I29" s="60">
        <v>75</v>
      </c>
      <c r="J29" s="62"/>
      <c r="K29" s="59"/>
      <c r="L29" s="59"/>
    </row>
    <row r="30" spans="2:12" s="16" customFormat="1" ht="20.100000000000001" customHeight="1" x14ac:dyDescent="0.2">
      <c r="B30" s="17" t="s">
        <v>70</v>
      </c>
      <c r="C30" s="57" t="s">
        <v>110</v>
      </c>
      <c r="D30" s="56">
        <v>4</v>
      </c>
      <c r="E30" s="56">
        <v>75</v>
      </c>
      <c r="F30" s="56">
        <v>42</v>
      </c>
      <c r="G30" s="56">
        <v>30</v>
      </c>
      <c r="H30" s="56">
        <v>3</v>
      </c>
      <c r="I30" s="60"/>
      <c r="J30" s="60">
        <v>75</v>
      </c>
      <c r="K30" s="83"/>
      <c r="L30" s="59"/>
    </row>
    <row r="31" spans="2:12" s="16" customFormat="1" ht="20.100000000000001" customHeight="1" x14ac:dyDescent="0.2">
      <c r="B31" s="17" t="s">
        <v>71</v>
      </c>
      <c r="C31" s="57" t="s">
        <v>111</v>
      </c>
      <c r="D31" s="56">
        <v>4</v>
      </c>
      <c r="E31" s="56">
        <v>75</v>
      </c>
      <c r="F31" s="56">
        <v>42</v>
      </c>
      <c r="G31" s="56">
        <v>30</v>
      </c>
      <c r="H31" s="56">
        <v>3</v>
      </c>
      <c r="I31" s="60"/>
      <c r="J31" s="60">
        <v>75</v>
      </c>
      <c r="K31" s="59"/>
      <c r="L31" s="59"/>
    </row>
    <row r="32" spans="2:12" s="16" customFormat="1" ht="20.100000000000001" customHeight="1" x14ac:dyDescent="0.2">
      <c r="B32" s="17" t="s">
        <v>61</v>
      </c>
      <c r="C32" s="57" t="s">
        <v>105</v>
      </c>
      <c r="D32" s="56">
        <v>4</v>
      </c>
      <c r="E32" s="56">
        <v>75</v>
      </c>
      <c r="F32" s="56">
        <v>42</v>
      </c>
      <c r="G32" s="56">
        <v>30</v>
      </c>
      <c r="H32" s="56">
        <v>3</v>
      </c>
      <c r="I32" s="58"/>
      <c r="J32" s="59"/>
      <c r="K32" s="59">
        <v>75</v>
      </c>
      <c r="L32" s="59"/>
    </row>
    <row r="33" spans="2:13" s="16" customFormat="1" ht="20.100000000000001" customHeight="1" x14ac:dyDescent="0.2">
      <c r="B33" s="17" t="s">
        <v>62</v>
      </c>
      <c r="C33" s="57" t="s">
        <v>104</v>
      </c>
      <c r="D33" s="56">
        <v>4</v>
      </c>
      <c r="E33" s="56">
        <v>75</v>
      </c>
      <c r="F33" s="56">
        <v>42</v>
      </c>
      <c r="G33" s="56">
        <v>30</v>
      </c>
      <c r="H33" s="56">
        <v>3</v>
      </c>
      <c r="I33" s="58"/>
      <c r="J33" s="59"/>
      <c r="K33" s="59">
        <v>75</v>
      </c>
      <c r="L33" s="59"/>
    </row>
    <row r="34" spans="2:13" s="16" customFormat="1" ht="20.100000000000001" customHeight="1" x14ac:dyDescent="0.2">
      <c r="B34" s="17" t="s">
        <v>63</v>
      </c>
      <c r="C34" s="57" t="s">
        <v>107</v>
      </c>
      <c r="D34" s="56">
        <v>4</v>
      </c>
      <c r="E34" s="56">
        <v>75</v>
      </c>
      <c r="F34" s="56">
        <v>42</v>
      </c>
      <c r="G34" s="56">
        <v>30</v>
      </c>
      <c r="H34" s="56">
        <v>3</v>
      </c>
      <c r="I34" s="58"/>
      <c r="J34" s="59"/>
      <c r="K34" s="59"/>
      <c r="L34" s="59">
        <v>75</v>
      </c>
    </row>
    <row r="35" spans="2:13" s="16" customFormat="1" ht="20.25" customHeight="1" x14ac:dyDescent="0.2">
      <c r="B35" s="17" t="s">
        <v>64</v>
      </c>
      <c r="C35" s="57" t="s">
        <v>106</v>
      </c>
      <c r="D35" s="60">
        <v>4</v>
      </c>
      <c r="E35" s="60">
        <v>75</v>
      </c>
      <c r="F35" s="60">
        <v>42</v>
      </c>
      <c r="G35" s="60">
        <v>30</v>
      </c>
      <c r="H35" s="60">
        <v>3</v>
      </c>
      <c r="I35" s="61"/>
      <c r="J35" s="62"/>
      <c r="K35" s="59"/>
      <c r="L35" s="62">
        <v>75</v>
      </c>
    </row>
    <row r="36" spans="2:13" s="16" customFormat="1" ht="20.100000000000001" customHeight="1" x14ac:dyDescent="0.2">
      <c r="B36" s="17" t="s">
        <v>37</v>
      </c>
      <c r="C36" s="57" t="s">
        <v>51</v>
      </c>
      <c r="D36" s="56">
        <v>10</v>
      </c>
      <c r="E36" s="56">
        <v>450</v>
      </c>
      <c r="F36" s="56">
        <v>0</v>
      </c>
      <c r="G36" s="56">
        <v>450</v>
      </c>
      <c r="H36" s="56">
        <v>0</v>
      </c>
      <c r="I36" s="59"/>
      <c r="J36" s="59"/>
      <c r="K36" s="62">
        <v>200</v>
      </c>
      <c r="L36" s="62">
        <v>250</v>
      </c>
    </row>
    <row r="37" spans="2:13" s="2" customFormat="1" x14ac:dyDescent="0.2">
      <c r="B37" s="93" t="s">
        <v>53</v>
      </c>
      <c r="C37" s="94"/>
      <c r="D37" s="31">
        <f t="shared" ref="D37:L37" si="4">D17+D24</f>
        <v>55</v>
      </c>
      <c r="E37" s="31">
        <f t="shared" si="4"/>
        <v>1335</v>
      </c>
      <c r="F37" s="31">
        <f t="shared" si="4"/>
        <v>465</v>
      </c>
      <c r="G37" s="31">
        <f t="shared" si="4"/>
        <v>829</v>
      </c>
      <c r="H37" s="31">
        <f t="shared" si="4"/>
        <v>41</v>
      </c>
      <c r="I37" s="31">
        <f t="shared" si="4"/>
        <v>300</v>
      </c>
      <c r="J37" s="38">
        <f t="shared" si="4"/>
        <v>285</v>
      </c>
      <c r="K37" s="31">
        <f t="shared" si="4"/>
        <v>350</v>
      </c>
      <c r="L37" s="31">
        <f t="shared" si="4"/>
        <v>400</v>
      </c>
    </row>
    <row r="38" spans="2:13" s="2" customFormat="1" ht="23.25" customHeight="1" x14ac:dyDescent="0.2">
      <c r="C38" s="8"/>
      <c r="D38" s="8"/>
      <c r="E38" s="8"/>
      <c r="F38" s="8"/>
      <c r="G38" s="8"/>
      <c r="H38" s="8"/>
      <c r="I38" s="23"/>
      <c r="J38" s="28"/>
    </row>
    <row r="39" spans="2:13" s="2" customFormat="1" ht="23.25" customHeight="1" x14ac:dyDescent="0.2">
      <c r="B39" s="8"/>
      <c r="C39" s="8"/>
      <c r="D39" s="8"/>
      <c r="E39" s="90" t="s">
        <v>90</v>
      </c>
      <c r="F39" s="90"/>
      <c r="G39" s="90"/>
      <c r="H39" s="90"/>
      <c r="I39" s="90"/>
      <c r="J39" s="90"/>
      <c r="K39" s="90"/>
      <c r="L39" s="90"/>
      <c r="M39" s="85"/>
    </row>
    <row r="40" spans="2:13" s="80" customFormat="1" ht="21.75" customHeight="1" x14ac:dyDescent="0.2">
      <c r="B40" s="91" t="s">
        <v>93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6"/>
    </row>
    <row r="41" spans="2:13" x14ac:dyDescent="0.25">
      <c r="B41" s="81"/>
      <c r="C41" s="81"/>
      <c r="D41" s="81"/>
      <c r="E41" s="81"/>
      <c r="F41" s="81"/>
      <c r="G41" s="81"/>
      <c r="H41" s="81"/>
      <c r="I41" s="82"/>
      <c r="J41" s="82"/>
      <c r="K41" s="82"/>
      <c r="L41" s="82"/>
      <c r="M41" s="82"/>
    </row>
    <row r="42" spans="2:13" ht="31.5" customHeight="1" x14ac:dyDescent="0.25">
      <c r="B42" s="81"/>
      <c r="C42" s="81"/>
      <c r="D42" s="81"/>
      <c r="E42" s="81"/>
      <c r="F42" s="81"/>
      <c r="G42" s="81"/>
      <c r="H42" s="81"/>
      <c r="I42" s="82"/>
      <c r="J42" s="82"/>
      <c r="K42" s="82"/>
      <c r="L42" s="82"/>
      <c r="M42" s="82"/>
    </row>
    <row r="43" spans="2:13" ht="36.75" customHeight="1" x14ac:dyDescent="0.25">
      <c r="B43" s="92" t="s">
        <v>94</v>
      </c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84"/>
    </row>
    <row r="44" spans="2:13" x14ac:dyDescent="0.25">
      <c r="B44" s="8"/>
      <c r="C44" s="3"/>
      <c r="D44" s="3"/>
      <c r="E44" s="3"/>
      <c r="F44" s="3"/>
      <c r="G44" s="3"/>
      <c r="H44" s="3"/>
      <c r="I44" s="24"/>
      <c r="J44" s="29"/>
      <c r="K44" s="3"/>
      <c r="L44" s="3"/>
    </row>
    <row r="45" spans="2:13" x14ac:dyDescent="0.25">
      <c r="B45" s="3"/>
      <c r="C45" s="1"/>
      <c r="D45" s="1"/>
    </row>
    <row r="46" spans="2:13" x14ac:dyDescent="0.25">
      <c r="C46" s="1"/>
      <c r="D46" s="1"/>
    </row>
    <row r="47" spans="2:13" x14ac:dyDescent="0.25">
      <c r="C47" s="1"/>
      <c r="D47" s="1"/>
    </row>
    <row r="48" spans="2:13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</sheetData>
  <mergeCells count="21">
    <mergeCell ref="D8:L8"/>
    <mergeCell ref="B1:L1"/>
    <mergeCell ref="B2:L2"/>
    <mergeCell ref="B4:L4"/>
    <mergeCell ref="B5:L5"/>
    <mergeCell ref="B6:L6"/>
    <mergeCell ref="B37:C37"/>
    <mergeCell ref="B40:L40"/>
    <mergeCell ref="B43:L43"/>
    <mergeCell ref="E39:L39"/>
    <mergeCell ref="D9:L9"/>
    <mergeCell ref="D10:L10"/>
    <mergeCell ref="D11:L11"/>
    <mergeCell ref="D12:L12"/>
    <mergeCell ref="B14:B16"/>
    <mergeCell ref="C14:C16"/>
    <mergeCell ref="D14:D16"/>
    <mergeCell ref="E14:H14"/>
    <mergeCell ref="I14:L15"/>
    <mergeCell ref="E15:E16"/>
    <mergeCell ref="F15:H15"/>
  </mergeCells>
  <phoneticPr fontId="27" type="noConversion"/>
  <printOptions horizontalCentered="1"/>
  <pageMargins left="0" right="0.2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CĐ TIẾNG TRUNG</vt:lpstr>
      <vt:lpstr>TC TIẾNG TRUNG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HongHa</dc:creator>
  <cp:lastModifiedBy>HH</cp:lastModifiedBy>
  <cp:lastPrinted>2025-10-21T09:12:22Z</cp:lastPrinted>
  <dcterms:created xsi:type="dcterms:W3CDTF">2021-07-16T07:55:32Z</dcterms:created>
  <dcterms:modified xsi:type="dcterms:W3CDTF">2026-06-09T07:31:05Z</dcterms:modified>
</cp:coreProperties>
</file>