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 activeTab="1"/>
  </bookViews>
  <sheets>
    <sheet name="CĐ Tiếng Hàn" sheetId="23" r:id="rId1"/>
    <sheet name="TC TIẾNG HÀN" sheetId="2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23" l="1"/>
  <c r="K41" i="23"/>
  <c r="I19" i="24"/>
  <c r="L27" i="24"/>
  <c r="L25" i="24"/>
  <c r="K38" i="23"/>
  <c r="K39" i="23"/>
  <c r="E29" i="23"/>
  <c r="F29" i="23"/>
  <c r="G29" i="23"/>
  <c r="H29" i="23"/>
  <c r="D29" i="23"/>
  <c r="N17" i="23"/>
  <c r="M17" i="23"/>
  <c r="L17" i="23"/>
  <c r="K17" i="23"/>
  <c r="J17" i="23"/>
  <c r="I17" i="23"/>
  <c r="H17" i="23"/>
  <c r="G17" i="23"/>
  <c r="F17" i="23"/>
  <c r="E17" i="23"/>
  <c r="D17" i="23"/>
  <c r="L24" i="24" l="1"/>
  <c r="L37" i="24" s="1"/>
  <c r="K27" i="24"/>
  <c r="K17" i="24"/>
  <c r="J17" i="24"/>
  <c r="I17" i="24"/>
  <c r="H17" i="24"/>
  <c r="G17" i="24"/>
  <c r="F17" i="24"/>
  <c r="E17" i="24"/>
  <c r="D17" i="24"/>
  <c r="H27" i="24"/>
  <c r="G27" i="24"/>
  <c r="F27" i="24"/>
  <c r="E27" i="24"/>
  <c r="D27" i="24"/>
  <c r="I26" i="24"/>
  <c r="I25" i="24" s="1"/>
  <c r="K25" i="24"/>
  <c r="J25" i="24"/>
  <c r="H25" i="24"/>
  <c r="G25" i="24"/>
  <c r="F25" i="24"/>
  <c r="E25" i="24"/>
  <c r="D25" i="24"/>
  <c r="N29" i="23"/>
  <c r="M48" i="23"/>
  <c r="M47" i="23"/>
  <c r="M46" i="23"/>
  <c r="J37" i="23"/>
  <c r="J36" i="23"/>
  <c r="J35" i="23"/>
  <c r="J34" i="23"/>
  <c r="I33" i="23"/>
  <c r="I32" i="23"/>
  <c r="I31" i="23"/>
  <c r="I30" i="23"/>
  <c r="I26" i="23"/>
  <c r="I25" i="23" s="1"/>
  <c r="N25" i="23"/>
  <c r="M25" i="23"/>
  <c r="L25" i="23"/>
  <c r="K25" i="23"/>
  <c r="J25" i="23"/>
  <c r="H25" i="23"/>
  <c r="H24" i="23" s="1"/>
  <c r="H50" i="23" s="1"/>
  <c r="G25" i="23"/>
  <c r="G24" i="23" s="1"/>
  <c r="G50" i="23" s="1"/>
  <c r="F25" i="23"/>
  <c r="F24" i="23" s="1"/>
  <c r="F50" i="23" s="1"/>
  <c r="E25" i="23"/>
  <c r="E24" i="23" s="1"/>
  <c r="E50" i="23" s="1"/>
  <c r="D25" i="23"/>
  <c r="D24" i="23" s="1"/>
  <c r="D50" i="23" s="1"/>
  <c r="F24" i="24" l="1"/>
  <c r="M29" i="23"/>
  <c r="M24" i="23" s="1"/>
  <c r="M50" i="23" s="1"/>
  <c r="F37" i="24"/>
  <c r="J29" i="23"/>
  <c r="J24" i="23" s="1"/>
  <c r="J50" i="23" s="1"/>
  <c r="K29" i="23"/>
  <c r="K24" i="23" s="1"/>
  <c r="K50" i="23" s="1"/>
  <c r="L29" i="23"/>
  <c r="L24" i="23" s="1"/>
  <c r="L50" i="23" s="1"/>
  <c r="N24" i="23"/>
  <c r="N50" i="23" s="1"/>
  <c r="I29" i="23"/>
  <c r="I24" i="23" s="1"/>
  <c r="I50" i="23" s="1"/>
  <c r="D24" i="24"/>
  <c r="D37" i="24" s="1"/>
  <c r="H24" i="24"/>
  <c r="H37" i="24" s="1"/>
  <c r="J27" i="24"/>
  <c r="J24" i="24" s="1"/>
  <c r="J37" i="24" s="1"/>
  <c r="K24" i="24"/>
  <c r="K37" i="24" s="1"/>
  <c r="E24" i="24"/>
  <c r="E37" i="24" s="1"/>
  <c r="G24" i="24"/>
  <c r="G37" i="24" s="1"/>
  <c r="I27" i="24"/>
  <c r="I24" i="24" s="1"/>
  <c r="I37" i="24" s="1"/>
</calcChain>
</file>

<file path=xl/sharedStrings.xml><?xml version="1.0" encoding="utf-8"?>
<sst xmlns="http://schemas.openxmlformats.org/spreadsheetml/2006/main" count="160" uniqueCount="111">
  <si>
    <t>ỦY BAN NHÂN DÂN TỈNH NGHỆ AN</t>
  </si>
  <si>
    <t>KẾ HOẠCH ĐÀO TẠO HỆ CAO ĐẲNG</t>
  </si>
  <si>
    <t xml:space="preserve">Tên nghề:                          </t>
  </si>
  <si>
    <t xml:space="preserve">Mã nghề:                           </t>
  </si>
  <si>
    <t>Cao đẳng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</si>
  <si>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</si>
  <si>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</si>
  <si>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</si>
  <si>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</si>
  <si>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</si>
  <si>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</si>
  <si>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</si>
  <si>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</si>
  <si>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</si>
  <si>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</si>
  <si>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</si>
  <si>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</si>
  <si>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</si>
  <si>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</si>
  <si>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</si>
  <si>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</si>
  <si>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>MH02</t>
  </si>
  <si>
    <t>Giáo dục thể chất</t>
  </si>
  <si>
    <t>MH03</t>
  </si>
  <si>
    <t>MH04</t>
  </si>
  <si>
    <t>Pháp luật</t>
  </si>
  <si>
    <t>MH05</t>
  </si>
  <si>
    <t>Tin học</t>
  </si>
  <si>
    <t>MH06</t>
  </si>
  <si>
    <t>Tiếng Anh</t>
  </si>
  <si>
    <t>MH07</t>
  </si>
  <si>
    <t>MH08</t>
  </si>
  <si>
    <t>II</t>
  </si>
  <si>
    <t>Các môn học mô đun chuyên môn</t>
  </si>
  <si>
    <t>II.1</t>
  </si>
  <si>
    <t>Môn học, mô đun cơ sở</t>
  </si>
  <si>
    <t>MH11</t>
  </si>
  <si>
    <t>Kỹ năng mềm</t>
  </si>
  <si>
    <t>MH12</t>
  </si>
  <si>
    <t>MH13</t>
  </si>
  <si>
    <t>MH14</t>
  </si>
  <si>
    <t>MH15</t>
  </si>
  <si>
    <t>Thực tập tốt nghiệp</t>
  </si>
  <si>
    <t>Tổng cộng (I+II)</t>
  </si>
  <si>
    <t>II.2</t>
  </si>
  <si>
    <r>
      <t>TR</t>
    </r>
    <r>
      <rPr>
        <b/>
        <sz val="14"/>
        <rFont val="Times New Roman"/>
        <family val="1"/>
      </rPr>
      <t xml:space="preserve">ƯỜNG </t>
    </r>
    <r>
      <rPr>
        <b/>
        <u/>
        <sz val="14"/>
        <rFont val="Times New Roman"/>
        <family val="1"/>
      </rPr>
      <t xml:space="preserve">CAO ĐẲNG KTCN VIỆT NAM </t>
    </r>
    <r>
      <rPr>
        <b/>
        <sz val="14"/>
        <rFont val="Times New Roman"/>
        <family val="1"/>
      </rPr>
      <t>- HÀN QUỐ</t>
    </r>
    <r>
      <rPr>
        <b/>
        <sz val="14"/>
        <rFont val="Times New Roman"/>
        <family val="1"/>
        <charset val="163"/>
      </rPr>
      <t>C</t>
    </r>
  </si>
  <si>
    <r>
      <t xml:space="preserve">Trình độ đào tạo: </t>
    </r>
    <r>
      <rPr>
        <sz val="13"/>
        <rFont val="Times New Roman"/>
        <family val="1"/>
        <charset val="163"/>
      </rPr>
      <t xml:space="preserve"> </t>
    </r>
  </si>
  <si>
    <t>KHÓA HỌC: 2025 - 2028</t>
  </si>
  <si>
    <t>Giáo dục Chính trị</t>
  </si>
  <si>
    <t>Giáo dục Quốc phòng và An ninh</t>
  </si>
  <si>
    <t>Nghệ An, ngày    tháng     năm 2025</t>
  </si>
  <si>
    <t>Tiếng hàn</t>
  </si>
  <si>
    <t>Ngữ âm</t>
  </si>
  <si>
    <t>MH09</t>
  </si>
  <si>
    <t>MH10</t>
  </si>
  <si>
    <t>Tin học văn  phòng nâng cao</t>
  </si>
  <si>
    <t>MH16</t>
  </si>
  <si>
    <t>MH17</t>
  </si>
  <si>
    <t>MH18</t>
  </si>
  <si>
    <t>MH19</t>
  </si>
  <si>
    <t>MH20</t>
  </si>
  <si>
    <t>Môn học, mô đun chuyên ngành</t>
  </si>
  <si>
    <t>MH21</t>
  </si>
  <si>
    <t>MH22</t>
  </si>
  <si>
    <t>MH23</t>
  </si>
  <si>
    <t>MH24</t>
  </si>
  <si>
    <t>MH25</t>
  </si>
  <si>
    <t>MH26</t>
  </si>
  <si>
    <t>Phiên dịch</t>
  </si>
  <si>
    <t>Biên dịch</t>
  </si>
  <si>
    <t>KẾ HOẠCH ĐÀO TẠO HỆ TRUNG CẤP</t>
  </si>
  <si>
    <t>Trung cấp</t>
  </si>
  <si>
    <t>MH27</t>
  </si>
  <si>
    <t>MH28</t>
  </si>
  <si>
    <t xml:space="preserve">Thực tập tốt nghiệp </t>
  </si>
  <si>
    <t>Tốt nghiệp THCS; Trung học phổ thông hoặc tương đương</t>
  </si>
  <si>
    <r>
      <t xml:space="preserve">TRƯỜNG </t>
    </r>
    <r>
      <rPr>
        <b/>
        <u/>
        <sz val="14"/>
        <rFont val="Times New Roman"/>
        <family val="1"/>
      </rPr>
      <t xml:space="preserve">CAO ĐẲNG KTCN VIỆT NAM </t>
    </r>
    <r>
      <rPr>
        <b/>
        <sz val="14"/>
        <rFont val="Times New Roman"/>
        <family val="1"/>
      </rPr>
      <t>- HÀN QUỐC</t>
    </r>
  </si>
  <si>
    <r>
      <t xml:space="preserve">Trình độ đào tạo: </t>
    </r>
    <r>
      <rPr>
        <sz val="13"/>
        <rFont val="Times New Roman"/>
        <family val="1"/>
      </rPr>
      <t xml:space="preserve"> </t>
    </r>
  </si>
  <si>
    <t>MH29</t>
  </si>
  <si>
    <t xml:space="preserve">Tiếng Hàn nâng cao </t>
  </si>
  <si>
    <t>Số lượng môn học, mô đun: 29</t>
  </si>
  <si>
    <t xml:space="preserve">    HIỆU TRƯỞNG                                   TP ĐÀO TẠO                                 TRƯỞNG KHOA</t>
  </si>
  <si>
    <t xml:space="preserve">      Hồ Văn Đàm                                       Đậu Chí Dũng                                 Nguyễn Minh Hải</t>
  </si>
  <si>
    <t xml:space="preserve">    HIỆU TRƯỞNG                                      TP ĐÀO TẠO                                         TRƯỞNG KHOA</t>
  </si>
  <si>
    <t xml:space="preserve">      Hồ Văn Đàm                                          Đậu Chí Dũng                                       Nguyễn Minh Hải</t>
  </si>
  <si>
    <t>Nghệ An, ngày      tháng        năm 2025</t>
  </si>
  <si>
    <t>Nghe 1</t>
  </si>
  <si>
    <t>Nói  1</t>
  </si>
  <si>
    <t>Đọc 1</t>
  </si>
  <si>
    <t>Viết 1</t>
  </si>
  <si>
    <t>Nghe 2</t>
  </si>
  <si>
    <t>Nói 2</t>
  </si>
  <si>
    <t>Đọc 2</t>
  </si>
  <si>
    <t>Viết 2</t>
  </si>
  <si>
    <t>Nghe 3</t>
  </si>
  <si>
    <t>Nói 3</t>
  </si>
  <si>
    <t>Đọc 3</t>
  </si>
  <si>
    <t>Viết 3</t>
  </si>
  <si>
    <t>Nghe 4</t>
  </si>
  <si>
    <t>Nói 4</t>
  </si>
  <si>
    <t>Đọc 4</t>
  </si>
  <si>
    <t>Viết 4</t>
  </si>
  <si>
    <t>Nói viết 1</t>
  </si>
  <si>
    <t>Nghe đọc 1</t>
  </si>
  <si>
    <t>Nói viết 2</t>
  </si>
  <si>
    <t>Nghe đọc 2</t>
  </si>
  <si>
    <t>Nói viết 3</t>
  </si>
  <si>
    <t>Nghe đọc 3</t>
  </si>
  <si>
    <t>Nói viết 4</t>
  </si>
  <si>
    <t>Nghe đọc 4</t>
  </si>
  <si>
    <t>NGHỀ: TIẾNG HÀN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</si>
</sst>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32" x14ac:knownFonts="1">
    <font>
      <sz val="12"/>
      <name val=".VnTime"/>
    </font>
    <font>
      <sz val="12"/>
      <name val=".VnTime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.VnTime"/>
      <family val="2"/>
    </font>
    <font>
      <b/>
      <sz val="14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  <charset val="163"/>
    </font>
    <font>
      <sz val="13.5"/>
      <name val="Times New Roman"/>
      <family val="1"/>
      <charset val="163"/>
    </font>
    <font>
      <b/>
      <sz val="13.5"/>
      <name val="Times New Roman"/>
      <family val="1"/>
      <charset val="163"/>
    </font>
    <font>
      <b/>
      <sz val="11.5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b/>
      <sz val="13.5"/>
      <name val="Times New Roman"/>
      <family val="1"/>
    </font>
    <font>
      <b/>
      <i/>
      <sz val="12"/>
      <name val="Times New Roman"/>
      <family val="1"/>
    </font>
    <font>
      <sz val="13.5"/>
      <name val="Times New Roman"/>
      <family val="1"/>
    </font>
    <font>
      <sz val="8"/>
      <name val=".VnTime"/>
      <family val="2"/>
    </font>
    <font>
      <sz val="13.5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1.5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31" fillId="0" borderId="0"/>
  </cellStyleXfs>
  <cellXfs count="7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/>
    </xf>
    <xf numFmtId="0" fontId="23" fillId="2" borderId="0" xfId="0" applyFont="1" applyFill="1"/>
    <xf numFmtId="0" fontId="26" fillId="2" borderId="0" xfId="0" applyFont="1" applyFill="1"/>
    <xf numFmtId="0" fontId="28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27" fillId="2" borderId="0" xfId="0" applyFont="1" applyFill="1"/>
    <xf numFmtId="0" fontId="21" fillId="2" borderId="0" xfId="0" applyFont="1" applyFill="1" applyAlignment="1">
      <alignment vertical="center"/>
    </xf>
    <xf numFmtId="0" fontId="11" fillId="2" borderId="1" xfId="8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0" fontId="22" fillId="2" borderId="0" xfId="0" applyFont="1" applyFill="1"/>
    <xf numFmtId="0" fontId="20" fillId="2" borderId="0" xfId="0" applyFont="1" applyFill="1" applyAlignment="1">
      <alignment vertical="center"/>
    </xf>
    <xf numFmtId="0" fontId="3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</cellXfs>
  <cellStyles count="10">
    <cellStyle name="Comma 2" xfId="7"/>
    <cellStyle name="Normal" xfId="0" builtinId="0"/>
    <cellStyle name="Normal 2" xfId="2"/>
    <cellStyle name="Normal 2 2" xfId="9"/>
    <cellStyle name="Normal 3" xfId="3"/>
    <cellStyle name="Normal 3 2" xfId="5"/>
    <cellStyle name="Normal 4" xfId="1"/>
    <cellStyle name="Normal 4 2" xfId="8"/>
    <cellStyle name="Normal 5" xfId="4"/>
    <cellStyle name="Normal 5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5"/>
  <sheetViews>
    <sheetView topLeftCell="A46" workbookViewId="0">
      <selection activeCell="B6" sqref="B6:N6"/>
    </sheetView>
  </sheetViews>
  <sheetFormatPr defaultColWidth="9" defaultRowHeight="15.75" x14ac:dyDescent="0.25"/>
  <cols>
    <col min="1" max="1" width="3.5" style="1" customWidth="1"/>
    <col min="2" max="2" width="7.375" style="1" customWidth="1"/>
    <col min="3" max="3" width="22.625" style="6" customWidth="1"/>
    <col min="4" max="4" width="4.625" style="6" customWidth="1"/>
    <col min="5" max="5" width="5.5" style="1" customWidth="1"/>
    <col min="6" max="6" width="4.875" style="1" bestFit="1" customWidth="1"/>
    <col min="7" max="7" width="4.875" style="1" customWidth="1"/>
    <col min="8" max="8" width="4.625" style="1" customWidth="1"/>
    <col min="9" max="10" width="4.25" style="1" customWidth="1"/>
    <col min="11" max="11" width="5.25" style="1" customWidth="1"/>
    <col min="12" max="12" width="4.25" style="1" customWidth="1"/>
    <col min="13" max="13" width="5.625" style="1" customWidth="1"/>
    <col min="14" max="14" width="4.875" style="1" customWidth="1"/>
    <col min="15" max="16384" width="9" style="1"/>
  </cols>
  <sheetData>
    <row r="1" spans="2:14" ht="20.100000000000001" customHeight="1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 ht="20.100000000000001" customHeight="1" x14ac:dyDescent="0.3">
      <c r="B2" s="67" t="s">
        <v>45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ht="9.75" customHeight="1" x14ac:dyDescent="0.25">
      <c r="B3" s="16"/>
    </row>
    <row r="4" spans="2:14" ht="20.100000000000001" customHeight="1" x14ac:dyDescent="0.3"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2:14" ht="20.100000000000001" customHeight="1" x14ac:dyDescent="0.3">
      <c r="B5" s="67" t="s">
        <v>110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2:14" ht="20.100000000000001" customHeight="1" x14ac:dyDescent="0.25">
      <c r="B6" s="68" t="s">
        <v>47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2:14" ht="6.7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2:14" s="7" customFormat="1" ht="20.100000000000001" customHeight="1" x14ac:dyDescent="0.25">
      <c r="C8" s="12" t="s">
        <v>2</v>
      </c>
      <c r="D8" s="58" t="s">
        <v>51</v>
      </c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2:14" s="7" customFormat="1" ht="20.100000000000001" customHeight="1" x14ac:dyDescent="0.25">
      <c r="C9" s="12" t="s">
        <v>3</v>
      </c>
      <c r="D9" s="58">
        <v>6220211</v>
      </c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2:14" s="7" customFormat="1" ht="20.100000000000001" customHeight="1" x14ac:dyDescent="0.25">
      <c r="C10" s="12" t="s">
        <v>46</v>
      </c>
      <c r="D10" s="58" t="s">
        <v>4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 s="7" customFormat="1" ht="20.100000000000001" customHeight="1" x14ac:dyDescent="0.25">
      <c r="C11" s="12" t="s">
        <v>5</v>
      </c>
      <c r="D11" s="58" t="s">
        <v>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2:14" s="7" customFormat="1" ht="20.100000000000001" customHeight="1" x14ac:dyDescent="0.25">
      <c r="C12" s="12" t="s">
        <v>80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2:14" ht="11.25" customHeight="1" x14ac:dyDescent="0.25">
      <c r="B13" s="11"/>
      <c r="C13" s="13"/>
      <c r="D13" s="13"/>
      <c r="E13" s="14"/>
      <c r="F13" s="14"/>
      <c r="G13" s="14"/>
      <c r="H13" s="14"/>
      <c r="I13" s="15"/>
      <c r="J13" s="15"/>
      <c r="K13" s="15"/>
      <c r="L13" s="15"/>
      <c r="M13" s="15"/>
      <c r="N13" s="15"/>
    </row>
    <row r="14" spans="2:14" s="4" customFormat="1" ht="32.25" customHeight="1" x14ac:dyDescent="0.2">
      <c r="B14" s="64" t="s">
        <v>8</v>
      </c>
      <c r="C14" s="64" t="s">
        <v>9</v>
      </c>
      <c r="D14" s="64" t="s">
        <v>10</v>
      </c>
      <c r="E14" s="64" t="s">
        <v>11</v>
      </c>
      <c r="F14" s="64"/>
      <c r="G14" s="64"/>
      <c r="H14" s="64"/>
      <c r="I14" s="65" t="s">
        <v>12</v>
      </c>
      <c r="J14" s="65"/>
      <c r="K14" s="65"/>
      <c r="L14" s="65"/>
      <c r="M14" s="65"/>
      <c r="N14" s="65"/>
    </row>
    <row r="15" spans="2:14" s="4" customFormat="1" ht="30" customHeight="1" x14ac:dyDescent="0.2">
      <c r="B15" s="64"/>
      <c r="C15" s="64"/>
      <c r="D15" s="64"/>
      <c r="E15" s="64" t="s">
        <v>13</v>
      </c>
      <c r="F15" s="64" t="s">
        <v>14</v>
      </c>
      <c r="G15" s="64"/>
      <c r="H15" s="64"/>
      <c r="I15" s="65"/>
      <c r="J15" s="65"/>
      <c r="K15" s="65"/>
      <c r="L15" s="65"/>
      <c r="M15" s="65"/>
      <c r="N15" s="65"/>
    </row>
    <row r="16" spans="2:14" s="4" customFormat="1" ht="27.6" customHeight="1" x14ac:dyDescent="0.2">
      <c r="B16" s="64"/>
      <c r="C16" s="64"/>
      <c r="D16" s="64"/>
      <c r="E16" s="64"/>
      <c r="F16" s="27" t="s">
        <v>15</v>
      </c>
      <c r="G16" s="27" t="s">
        <v>16</v>
      </c>
      <c r="H16" s="27" t="s">
        <v>17</v>
      </c>
      <c r="I16" s="20">
        <v>1</v>
      </c>
      <c r="J16" s="20">
        <v>2</v>
      </c>
      <c r="K16" s="20">
        <v>3</v>
      </c>
      <c r="L16" s="20">
        <v>4</v>
      </c>
      <c r="M16" s="20">
        <v>5</v>
      </c>
      <c r="N16" s="20">
        <v>6</v>
      </c>
    </row>
    <row r="17" spans="2:14" s="5" customFormat="1" ht="27.6" customHeight="1" x14ac:dyDescent="0.2">
      <c r="B17" s="21" t="s">
        <v>18</v>
      </c>
      <c r="C17" s="29" t="s">
        <v>19</v>
      </c>
      <c r="D17" s="21">
        <f>SUM(D18:D23)</f>
        <v>19</v>
      </c>
      <c r="E17" s="21">
        <f t="shared" ref="E17:N17" si="0">SUM(E18:E23)</f>
        <v>435</v>
      </c>
      <c r="F17" s="21">
        <f t="shared" si="0"/>
        <v>142</v>
      </c>
      <c r="G17" s="21">
        <f t="shared" si="0"/>
        <v>197</v>
      </c>
      <c r="H17" s="21">
        <f t="shared" si="0"/>
        <v>21</v>
      </c>
      <c r="I17" s="21">
        <f t="shared" si="0"/>
        <v>60</v>
      </c>
      <c r="J17" s="21">
        <f t="shared" si="0"/>
        <v>135</v>
      </c>
      <c r="K17" s="21">
        <f t="shared" si="0"/>
        <v>30</v>
      </c>
      <c r="L17" s="21">
        <f t="shared" si="0"/>
        <v>135</v>
      </c>
      <c r="M17" s="21">
        <f t="shared" si="0"/>
        <v>0</v>
      </c>
      <c r="N17" s="21">
        <f t="shared" si="0"/>
        <v>0</v>
      </c>
    </row>
    <row r="18" spans="2:14" s="4" customFormat="1" ht="31.15" customHeight="1" x14ac:dyDescent="0.2">
      <c r="B18" s="23" t="s">
        <v>20</v>
      </c>
      <c r="C18" s="49" t="s">
        <v>29</v>
      </c>
      <c r="D18" s="23">
        <v>4</v>
      </c>
      <c r="E18" s="23">
        <v>120</v>
      </c>
      <c r="F18" s="19">
        <v>42</v>
      </c>
      <c r="G18" s="23">
        <v>72</v>
      </c>
      <c r="H18" s="23">
        <v>6</v>
      </c>
      <c r="I18" s="23">
        <v>60</v>
      </c>
      <c r="J18" s="23">
        <v>60</v>
      </c>
      <c r="K18" s="23"/>
      <c r="L18" s="23"/>
      <c r="M18" s="23"/>
      <c r="N18" s="25"/>
    </row>
    <row r="19" spans="2:14" s="4" customFormat="1" ht="31.15" customHeight="1" x14ac:dyDescent="0.2">
      <c r="B19" s="23" t="s">
        <v>21</v>
      </c>
      <c r="C19" s="49" t="s">
        <v>27</v>
      </c>
      <c r="D19" s="23">
        <v>3</v>
      </c>
      <c r="E19" s="23">
        <v>75</v>
      </c>
      <c r="F19" s="19"/>
      <c r="G19" s="23"/>
      <c r="H19" s="23"/>
      <c r="I19" s="25"/>
      <c r="J19" s="23"/>
      <c r="K19" s="23"/>
      <c r="L19" s="23"/>
      <c r="M19" s="23"/>
      <c r="N19" s="25"/>
    </row>
    <row r="20" spans="2:14" s="4" customFormat="1" ht="31.15" customHeight="1" x14ac:dyDescent="0.2">
      <c r="B20" s="23" t="s">
        <v>23</v>
      </c>
      <c r="C20" s="49" t="s">
        <v>48</v>
      </c>
      <c r="D20" s="23">
        <v>5</v>
      </c>
      <c r="E20" s="23">
        <v>75</v>
      </c>
      <c r="F20" s="19">
        <v>41</v>
      </c>
      <c r="G20" s="23">
        <v>29</v>
      </c>
      <c r="H20" s="23">
        <v>5</v>
      </c>
      <c r="I20" s="25"/>
      <c r="J20" s="23"/>
      <c r="K20" s="23"/>
      <c r="L20" s="23">
        <v>75</v>
      </c>
      <c r="M20" s="23"/>
      <c r="N20" s="25"/>
    </row>
    <row r="21" spans="2:14" s="4" customFormat="1" ht="31.15" customHeight="1" x14ac:dyDescent="0.2">
      <c r="B21" s="23" t="s">
        <v>24</v>
      </c>
      <c r="C21" s="49" t="s">
        <v>25</v>
      </c>
      <c r="D21" s="23">
        <v>2</v>
      </c>
      <c r="E21" s="23">
        <v>30</v>
      </c>
      <c r="F21" s="19">
        <v>18</v>
      </c>
      <c r="G21" s="23">
        <v>10</v>
      </c>
      <c r="H21" s="23">
        <v>2</v>
      </c>
      <c r="I21" s="25"/>
      <c r="J21" s="25"/>
      <c r="K21" s="23">
        <v>30</v>
      </c>
      <c r="L21" s="23"/>
      <c r="M21" s="23"/>
      <c r="N21" s="25"/>
    </row>
    <row r="22" spans="2:14" s="4" customFormat="1" ht="31.15" customHeight="1" x14ac:dyDescent="0.2">
      <c r="B22" s="23" t="s">
        <v>26</v>
      </c>
      <c r="C22" s="49" t="s">
        <v>49</v>
      </c>
      <c r="D22" s="23">
        <v>3</v>
      </c>
      <c r="E22" s="23">
        <v>75</v>
      </c>
      <c r="F22" s="19">
        <v>36</v>
      </c>
      <c r="G22" s="23">
        <v>35</v>
      </c>
      <c r="H22" s="23">
        <v>4</v>
      </c>
      <c r="I22" s="23"/>
      <c r="J22" s="23">
        <v>75</v>
      </c>
      <c r="K22" s="23"/>
      <c r="L22" s="23"/>
      <c r="M22" s="23"/>
      <c r="N22" s="25"/>
    </row>
    <row r="23" spans="2:14" s="4" customFormat="1" ht="31.15" customHeight="1" x14ac:dyDescent="0.2">
      <c r="B23" s="23" t="s">
        <v>28</v>
      </c>
      <c r="C23" s="49" t="s">
        <v>22</v>
      </c>
      <c r="D23" s="23">
        <v>2</v>
      </c>
      <c r="E23" s="23">
        <v>60</v>
      </c>
      <c r="F23" s="19">
        <v>5</v>
      </c>
      <c r="G23" s="23">
        <v>51</v>
      </c>
      <c r="H23" s="23">
        <v>4</v>
      </c>
      <c r="I23" s="23"/>
      <c r="J23" s="23"/>
      <c r="K23" s="23"/>
      <c r="L23" s="23">
        <v>60</v>
      </c>
      <c r="M23" s="23"/>
      <c r="N23" s="25"/>
    </row>
    <row r="24" spans="2:14" s="5" customFormat="1" ht="34.15" customHeight="1" x14ac:dyDescent="0.2">
      <c r="B24" s="27" t="s">
        <v>32</v>
      </c>
      <c r="C24" s="30" t="s">
        <v>33</v>
      </c>
      <c r="D24" s="27">
        <f>D25+D29</f>
        <v>98</v>
      </c>
      <c r="E24" s="27">
        <f t="shared" ref="E24:N24" si="1">E25+E29</f>
        <v>2170</v>
      </c>
      <c r="F24" s="27">
        <f t="shared" si="1"/>
        <v>883</v>
      </c>
      <c r="G24" s="27">
        <f t="shared" si="1"/>
        <v>1206</v>
      </c>
      <c r="H24" s="27">
        <f t="shared" si="1"/>
        <v>81</v>
      </c>
      <c r="I24" s="27">
        <f t="shared" si="1"/>
        <v>330</v>
      </c>
      <c r="J24" s="27">
        <f t="shared" si="1"/>
        <v>300</v>
      </c>
      <c r="K24" s="27">
        <f t="shared" si="1"/>
        <v>340</v>
      </c>
      <c r="L24" s="27">
        <f t="shared" si="1"/>
        <v>300</v>
      </c>
      <c r="M24" s="27">
        <f t="shared" si="1"/>
        <v>420</v>
      </c>
      <c r="N24" s="27">
        <f t="shared" si="1"/>
        <v>480</v>
      </c>
    </row>
    <row r="25" spans="2:14" s="5" customFormat="1" ht="31.15" customHeight="1" x14ac:dyDescent="0.2">
      <c r="B25" s="27" t="s">
        <v>34</v>
      </c>
      <c r="C25" s="30" t="s">
        <v>35</v>
      </c>
      <c r="D25" s="27">
        <f t="shared" ref="D25:N25" si="2">SUM(D26:D28)</f>
        <v>7</v>
      </c>
      <c r="E25" s="27">
        <f t="shared" si="2"/>
        <v>130</v>
      </c>
      <c r="F25" s="27">
        <f t="shared" si="2"/>
        <v>73</v>
      </c>
      <c r="G25" s="27">
        <f t="shared" si="2"/>
        <v>48</v>
      </c>
      <c r="H25" s="27">
        <f t="shared" si="2"/>
        <v>9</v>
      </c>
      <c r="I25" s="27">
        <f t="shared" si="2"/>
        <v>30</v>
      </c>
      <c r="J25" s="27">
        <f t="shared" si="2"/>
        <v>0</v>
      </c>
      <c r="K25" s="27">
        <f t="shared" si="2"/>
        <v>40</v>
      </c>
      <c r="L25" s="27">
        <f t="shared" si="2"/>
        <v>0</v>
      </c>
      <c r="M25" s="27">
        <f t="shared" si="2"/>
        <v>60</v>
      </c>
      <c r="N25" s="27">
        <f t="shared" si="2"/>
        <v>0</v>
      </c>
    </row>
    <row r="26" spans="2:14" s="5" customFormat="1" ht="31.15" customHeight="1" x14ac:dyDescent="0.2">
      <c r="B26" s="23" t="s">
        <v>30</v>
      </c>
      <c r="C26" s="18" t="s">
        <v>52</v>
      </c>
      <c r="D26" s="23">
        <v>2</v>
      </c>
      <c r="E26" s="23">
        <v>30</v>
      </c>
      <c r="F26" s="23">
        <v>28</v>
      </c>
      <c r="G26" s="23">
        <v>0</v>
      </c>
      <c r="H26" s="23">
        <v>2</v>
      </c>
      <c r="I26" s="23">
        <f>E26</f>
        <v>30</v>
      </c>
      <c r="J26" s="23"/>
      <c r="K26" s="23"/>
      <c r="L26" s="23"/>
      <c r="M26" s="23"/>
      <c r="N26" s="25"/>
    </row>
    <row r="27" spans="2:14" s="26" customFormat="1" ht="31.15" customHeight="1" x14ac:dyDescent="0.2">
      <c r="B27" s="23" t="s">
        <v>31</v>
      </c>
      <c r="C27" s="24" t="s">
        <v>37</v>
      </c>
      <c r="D27" s="23">
        <v>2</v>
      </c>
      <c r="E27" s="23">
        <v>40</v>
      </c>
      <c r="F27" s="23">
        <v>17</v>
      </c>
      <c r="G27" s="23">
        <v>20</v>
      </c>
      <c r="H27" s="23">
        <v>3</v>
      </c>
      <c r="I27" s="23"/>
      <c r="J27" s="23"/>
      <c r="K27" s="23">
        <v>40</v>
      </c>
      <c r="L27" s="23"/>
      <c r="M27" s="23"/>
      <c r="N27" s="25"/>
    </row>
    <row r="28" spans="2:14" s="26" customFormat="1" ht="31.15" customHeight="1" x14ac:dyDescent="0.2">
      <c r="B28" s="23" t="s">
        <v>53</v>
      </c>
      <c r="C28" s="18" t="s">
        <v>55</v>
      </c>
      <c r="D28" s="23">
        <v>3</v>
      </c>
      <c r="E28" s="23">
        <v>60</v>
      </c>
      <c r="F28" s="23">
        <v>28</v>
      </c>
      <c r="G28" s="23">
        <v>28</v>
      </c>
      <c r="H28" s="23">
        <v>4</v>
      </c>
      <c r="I28" s="25"/>
      <c r="J28" s="25"/>
      <c r="K28" s="25"/>
      <c r="L28" s="25"/>
      <c r="M28" s="25">
        <v>60</v>
      </c>
      <c r="N28" s="25"/>
    </row>
    <row r="29" spans="2:14" s="4" customFormat="1" ht="34.15" customHeight="1" x14ac:dyDescent="0.2">
      <c r="B29" s="27" t="s">
        <v>44</v>
      </c>
      <c r="C29" s="30" t="s">
        <v>61</v>
      </c>
      <c r="D29" s="27">
        <f t="shared" ref="D29:N29" si="3">SUM(D30:D49)</f>
        <v>91</v>
      </c>
      <c r="E29" s="27">
        <f t="shared" si="3"/>
        <v>2040</v>
      </c>
      <c r="F29" s="27">
        <f t="shared" si="3"/>
        <v>810</v>
      </c>
      <c r="G29" s="27">
        <f t="shared" si="3"/>
        <v>1158</v>
      </c>
      <c r="H29" s="27">
        <f t="shared" si="3"/>
        <v>72</v>
      </c>
      <c r="I29" s="27">
        <f t="shared" si="3"/>
        <v>300</v>
      </c>
      <c r="J29" s="27">
        <f t="shared" si="3"/>
        <v>300</v>
      </c>
      <c r="K29" s="27">
        <f t="shared" si="3"/>
        <v>300</v>
      </c>
      <c r="L29" s="27">
        <f t="shared" si="3"/>
        <v>300</v>
      </c>
      <c r="M29" s="27">
        <f t="shared" si="3"/>
        <v>360</v>
      </c>
      <c r="N29" s="27">
        <f t="shared" si="3"/>
        <v>480</v>
      </c>
    </row>
    <row r="30" spans="2:14" s="22" customFormat="1" ht="25.9" customHeight="1" x14ac:dyDescent="0.2">
      <c r="B30" s="23" t="s">
        <v>54</v>
      </c>
      <c r="C30" s="18" t="s">
        <v>86</v>
      </c>
      <c r="D30" s="23">
        <v>4</v>
      </c>
      <c r="E30" s="23">
        <v>75</v>
      </c>
      <c r="F30" s="23">
        <v>42</v>
      </c>
      <c r="G30" s="23">
        <v>30</v>
      </c>
      <c r="H30" s="23">
        <v>3</v>
      </c>
      <c r="I30" s="23">
        <f>E30</f>
        <v>75</v>
      </c>
      <c r="J30" s="25"/>
      <c r="K30" s="25"/>
      <c r="L30" s="25"/>
      <c r="M30" s="25"/>
      <c r="N30" s="25"/>
    </row>
    <row r="31" spans="2:14" s="22" customFormat="1" ht="25.9" customHeight="1" x14ac:dyDescent="0.2">
      <c r="B31" s="23" t="s">
        <v>36</v>
      </c>
      <c r="C31" s="18" t="s">
        <v>87</v>
      </c>
      <c r="D31" s="23">
        <v>4</v>
      </c>
      <c r="E31" s="23">
        <v>75</v>
      </c>
      <c r="F31" s="23">
        <v>42</v>
      </c>
      <c r="G31" s="23">
        <v>30</v>
      </c>
      <c r="H31" s="23">
        <v>3</v>
      </c>
      <c r="I31" s="23">
        <f t="shared" ref="I31:I33" si="4">E31</f>
        <v>75</v>
      </c>
      <c r="J31" s="25"/>
      <c r="K31" s="25"/>
      <c r="L31" s="25"/>
      <c r="M31" s="25"/>
      <c r="N31" s="25"/>
    </row>
    <row r="32" spans="2:14" s="22" customFormat="1" ht="25.9" customHeight="1" x14ac:dyDescent="0.2">
      <c r="B32" s="23" t="s">
        <v>38</v>
      </c>
      <c r="C32" s="18" t="s">
        <v>88</v>
      </c>
      <c r="D32" s="23">
        <v>4</v>
      </c>
      <c r="E32" s="23">
        <v>75</v>
      </c>
      <c r="F32" s="23">
        <v>42</v>
      </c>
      <c r="G32" s="23">
        <v>30</v>
      </c>
      <c r="H32" s="23">
        <v>3</v>
      </c>
      <c r="I32" s="23">
        <f t="shared" si="4"/>
        <v>75</v>
      </c>
      <c r="J32" s="20"/>
      <c r="K32" s="25"/>
      <c r="L32" s="25"/>
      <c r="M32" s="25"/>
      <c r="N32" s="25"/>
    </row>
    <row r="33" spans="2:14" s="22" customFormat="1" ht="25.9" customHeight="1" x14ac:dyDescent="0.2">
      <c r="B33" s="23" t="s">
        <v>39</v>
      </c>
      <c r="C33" s="18" t="s">
        <v>89</v>
      </c>
      <c r="D33" s="23">
        <v>4</v>
      </c>
      <c r="E33" s="23">
        <v>75</v>
      </c>
      <c r="F33" s="23">
        <v>42</v>
      </c>
      <c r="G33" s="23">
        <v>30</v>
      </c>
      <c r="H33" s="23">
        <v>3</v>
      </c>
      <c r="I33" s="23">
        <f t="shared" si="4"/>
        <v>75</v>
      </c>
      <c r="J33" s="25"/>
      <c r="K33" s="25"/>
      <c r="L33" s="25"/>
      <c r="M33" s="25"/>
      <c r="N33" s="25"/>
    </row>
    <row r="34" spans="2:14" s="22" customFormat="1" ht="25.9" customHeight="1" x14ac:dyDescent="0.2">
      <c r="B34" s="23" t="s">
        <v>40</v>
      </c>
      <c r="C34" s="18" t="s">
        <v>90</v>
      </c>
      <c r="D34" s="23">
        <v>4</v>
      </c>
      <c r="E34" s="23">
        <v>75</v>
      </c>
      <c r="F34" s="23">
        <v>42</v>
      </c>
      <c r="G34" s="23">
        <v>30</v>
      </c>
      <c r="H34" s="23">
        <v>3</v>
      </c>
      <c r="I34" s="25"/>
      <c r="J34" s="25">
        <f>E34</f>
        <v>75</v>
      </c>
      <c r="K34" s="25"/>
      <c r="L34" s="25"/>
      <c r="M34" s="25"/>
      <c r="N34" s="25"/>
    </row>
    <row r="35" spans="2:14" s="22" customFormat="1" ht="25.9" customHeight="1" x14ac:dyDescent="0.2">
      <c r="B35" s="23" t="s">
        <v>41</v>
      </c>
      <c r="C35" s="18" t="s">
        <v>91</v>
      </c>
      <c r="D35" s="23">
        <v>4</v>
      </c>
      <c r="E35" s="23">
        <v>75</v>
      </c>
      <c r="F35" s="23">
        <v>42</v>
      </c>
      <c r="G35" s="23">
        <v>30</v>
      </c>
      <c r="H35" s="23">
        <v>3</v>
      </c>
      <c r="I35" s="25"/>
      <c r="J35" s="25">
        <f t="shared" ref="J35:J37" si="5">E35</f>
        <v>75</v>
      </c>
      <c r="K35" s="25"/>
      <c r="L35" s="25"/>
      <c r="M35" s="25"/>
      <c r="N35" s="25"/>
    </row>
    <row r="36" spans="2:14" s="22" customFormat="1" ht="25.9" customHeight="1" x14ac:dyDescent="0.2">
      <c r="B36" s="23" t="s">
        <v>56</v>
      </c>
      <c r="C36" s="18" t="s">
        <v>92</v>
      </c>
      <c r="D36" s="23">
        <v>4</v>
      </c>
      <c r="E36" s="23">
        <v>75</v>
      </c>
      <c r="F36" s="23">
        <v>42</v>
      </c>
      <c r="G36" s="23">
        <v>30</v>
      </c>
      <c r="H36" s="23">
        <v>3</v>
      </c>
      <c r="I36" s="25"/>
      <c r="J36" s="25">
        <f t="shared" si="5"/>
        <v>75</v>
      </c>
      <c r="K36" s="25"/>
      <c r="L36" s="25"/>
      <c r="M36" s="25"/>
      <c r="N36" s="25"/>
    </row>
    <row r="37" spans="2:14" s="22" customFormat="1" ht="25.9" customHeight="1" x14ac:dyDescent="0.2">
      <c r="B37" s="23" t="s">
        <v>57</v>
      </c>
      <c r="C37" s="18" t="s">
        <v>93</v>
      </c>
      <c r="D37" s="23">
        <v>4</v>
      </c>
      <c r="E37" s="23">
        <v>75</v>
      </c>
      <c r="F37" s="23">
        <v>42</v>
      </c>
      <c r="G37" s="23">
        <v>30</v>
      </c>
      <c r="H37" s="23">
        <v>3</v>
      </c>
      <c r="I37" s="25"/>
      <c r="J37" s="25">
        <f t="shared" si="5"/>
        <v>75</v>
      </c>
      <c r="K37" s="25"/>
      <c r="L37" s="25"/>
      <c r="M37" s="25"/>
      <c r="N37" s="25"/>
    </row>
    <row r="38" spans="2:14" s="22" customFormat="1" ht="25.9" customHeight="1" x14ac:dyDescent="0.2">
      <c r="B38" s="23" t="s">
        <v>58</v>
      </c>
      <c r="C38" s="18" t="s">
        <v>94</v>
      </c>
      <c r="D38" s="23">
        <v>4</v>
      </c>
      <c r="E38" s="23">
        <v>75</v>
      </c>
      <c r="F38" s="23">
        <v>42</v>
      </c>
      <c r="G38" s="23">
        <v>30</v>
      </c>
      <c r="H38" s="23">
        <v>3</v>
      </c>
      <c r="I38" s="25"/>
      <c r="J38" s="25"/>
      <c r="K38" s="25">
        <f>E38</f>
        <v>75</v>
      </c>
      <c r="L38" s="25"/>
      <c r="M38" s="25"/>
      <c r="N38" s="25"/>
    </row>
    <row r="39" spans="2:14" s="22" customFormat="1" ht="25.9" customHeight="1" x14ac:dyDescent="0.2">
      <c r="B39" s="23" t="s">
        <v>59</v>
      </c>
      <c r="C39" s="18" t="s">
        <v>95</v>
      </c>
      <c r="D39" s="23">
        <v>4</v>
      </c>
      <c r="E39" s="23">
        <v>75</v>
      </c>
      <c r="F39" s="23">
        <v>42</v>
      </c>
      <c r="G39" s="23">
        <v>30</v>
      </c>
      <c r="H39" s="23">
        <v>3</v>
      </c>
      <c r="I39" s="25"/>
      <c r="J39" s="25"/>
      <c r="K39" s="25">
        <f t="shared" ref="K39:K41" si="6">E39</f>
        <v>75</v>
      </c>
      <c r="L39" s="25"/>
      <c r="M39" s="25"/>
      <c r="N39" s="25"/>
    </row>
    <row r="40" spans="2:14" s="22" customFormat="1" ht="25.9" customHeight="1" x14ac:dyDescent="0.2">
      <c r="B40" s="23" t="s">
        <v>60</v>
      </c>
      <c r="C40" s="18" t="s">
        <v>96</v>
      </c>
      <c r="D40" s="23">
        <v>4</v>
      </c>
      <c r="E40" s="23">
        <v>75</v>
      </c>
      <c r="F40" s="23">
        <v>42</v>
      </c>
      <c r="G40" s="23">
        <v>30</v>
      </c>
      <c r="H40" s="23">
        <v>3</v>
      </c>
      <c r="I40" s="25"/>
      <c r="J40" s="25"/>
      <c r="K40" s="25">
        <f t="shared" si="6"/>
        <v>75</v>
      </c>
      <c r="L40" s="25"/>
      <c r="M40" s="25"/>
      <c r="N40" s="25"/>
    </row>
    <row r="41" spans="2:14" s="22" customFormat="1" ht="25.9" customHeight="1" x14ac:dyDescent="0.2">
      <c r="B41" s="23" t="s">
        <v>62</v>
      </c>
      <c r="C41" s="18" t="s">
        <v>97</v>
      </c>
      <c r="D41" s="23">
        <v>4</v>
      </c>
      <c r="E41" s="23">
        <v>75</v>
      </c>
      <c r="F41" s="23">
        <v>42</v>
      </c>
      <c r="G41" s="23">
        <v>30</v>
      </c>
      <c r="H41" s="23">
        <v>3</v>
      </c>
      <c r="I41" s="25"/>
      <c r="J41" s="25"/>
      <c r="K41" s="25">
        <f t="shared" si="6"/>
        <v>75</v>
      </c>
      <c r="L41" s="25"/>
      <c r="M41" s="25"/>
      <c r="N41" s="25"/>
    </row>
    <row r="42" spans="2:14" s="22" customFormat="1" ht="25.9" customHeight="1" x14ac:dyDescent="0.2">
      <c r="B42" s="23" t="s">
        <v>63</v>
      </c>
      <c r="C42" s="18" t="s">
        <v>98</v>
      </c>
      <c r="D42" s="23">
        <v>4</v>
      </c>
      <c r="E42" s="23">
        <v>75</v>
      </c>
      <c r="F42" s="23">
        <v>42</v>
      </c>
      <c r="G42" s="23">
        <v>30</v>
      </c>
      <c r="H42" s="23">
        <v>3</v>
      </c>
      <c r="I42" s="25"/>
      <c r="J42" s="25"/>
      <c r="K42" s="25"/>
      <c r="L42" s="25">
        <v>75</v>
      </c>
      <c r="M42" s="25"/>
      <c r="N42" s="25"/>
    </row>
    <row r="43" spans="2:14" s="22" customFormat="1" ht="25.9" customHeight="1" x14ac:dyDescent="0.2">
      <c r="B43" s="23" t="s">
        <v>64</v>
      </c>
      <c r="C43" s="18" t="s">
        <v>99</v>
      </c>
      <c r="D43" s="23">
        <v>4</v>
      </c>
      <c r="E43" s="23">
        <v>75</v>
      </c>
      <c r="F43" s="23">
        <v>42</v>
      </c>
      <c r="G43" s="23">
        <v>30</v>
      </c>
      <c r="H43" s="23">
        <v>3</v>
      </c>
      <c r="I43" s="25"/>
      <c r="J43" s="25"/>
      <c r="K43" s="25"/>
      <c r="L43" s="25">
        <v>75</v>
      </c>
      <c r="M43" s="25"/>
      <c r="N43" s="25"/>
    </row>
    <row r="44" spans="2:14" s="22" customFormat="1" ht="25.9" customHeight="1" x14ac:dyDescent="0.2">
      <c r="B44" s="23" t="s">
        <v>65</v>
      </c>
      <c r="C44" s="18" t="s">
        <v>100</v>
      </c>
      <c r="D44" s="23">
        <v>4</v>
      </c>
      <c r="E44" s="23">
        <v>75</v>
      </c>
      <c r="F44" s="23">
        <v>42</v>
      </c>
      <c r="G44" s="23">
        <v>30</v>
      </c>
      <c r="H44" s="23">
        <v>3</v>
      </c>
      <c r="I44" s="25"/>
      <c r="J44" s="25"/>
      <c r="K44" s="25"/>
      <c r="L44" s="25">
        <v>75</v>
      </c>
      <c r="M44" s="25"/>
      <c r="N44" s="25"/>
    </row>
    <row r="45" spans="2:14" s="22" customFormat="1" ht="25.9" customHeight="1" x14ac:dyDescent="0.2">
      <c r="B45" s="23" t="s">
        <v>66</v>
      </c>
      <c r="C45" s="18" t="s">
        <v>101</v>
      </c>
      <c r="D45" s="23">
        <v>4</v>
      </c>
      <c r="E45" s="23">
        <v>75</v>
      </c>
      <c r="F45" s="23">
        <v>42</v>
      </c>
      <c r="G45" s="23">
        <v>30</v>
      </c>
      <c r="H45" s="23">
        <v>3</v>
      </c>
      <c r="I45" s="25"/>
      <c r="J45" s="25"/>
      <c r="K45" s="25"/>
      <c r="L45" s="25">
        <v>75</v>
      </c>
      <c r="M45" s="25"/>
      <c r="N45" s="25"/>
    </row>
    <row r="46" spans="2:14" s="22" customFormat="1" ht="25.9" customHeight="1" x14ac:dyDescent="0.2">
      <c r="B46" s="23" t="s">
        <v>67</v>
      </c>
      <c r="C46" s="18" t="s">
        <v>79</v>
      </c>
      <c r="D46" s="23">
        <v>5</v>
      </c>
      <c r="E46" s="23">
        <v>150</v>
      </c>
      <c r="F46" s="23">
        <v>26</v>
      </c>
      <c r="G46" s="23">
        <v>112</v>
      </c>
      <c r="H46" s="23">
        <v>12</v>
      </c>
      <c r="I46" s="25"/>
      <c r="J46" s="25"/>
      <c r="K46" s="25"/>
      <c r="L46" s="25"/>
      <c r="M46" s="25">
        <f>E46</f>
        <v>150</v>
      </c>
      <c r="N46" s="25"/>
    </row>
    <row r="47" spans="2:14" s="22" customFormat="1" ht="25.9" customHeight="1" x14ac:dyDescent="0.2">
      <c r="B47" s="23" t="s">
        <v>72</v>
      </c>
      <c r="C47" s="18" t="s">
        <v>68</v>
      </c>
      <c r="D47" s="23">
        <v>5</v>
      </c>
      <c r="E47" s="23">
        <v>105</v>
      </c>
      <c r="F47" s="23">
        <v>43</v>
      </c>
      <c r="G47" s="23">
        <v>58</v>
      </c>
      <c r="H47" s="23">
        <v>4</v>
      </c>
      <c r="I47" s="25"/>
      <c r="J47" s="25"/>
      <c r="K47" s="25"/>
      <c r="L47" s="25"/>
      <c r="M47" s="25">
        <f t="shared" ref="M47:M48" si="7">E47</f>
        <v>105</v>
      </c>
      <c r="N47" s="25"/>
    </row>
    <row r="48" spans="2:14" s="22" customFormat="1" ht="25.9" customHeight="1" x14ac:dyDescent="0.2">
      <c r="B48" s="23" t="s">
        <v>73</v>
      </c>
      <c r="C48" s="18" t="s">
        <v>69</v>
      </c>
      <c r="D48" s="23">
        <v>5</v>
      </c>
      <c r="E48" s="23">
        <v>105</v>
      </c>
      <c r="F48" s="23">
        <v>43</v>
      </c>
      <c r="G48" s="23">
        <v>58</v>
      </c>
      <c r="H48" s="23">
        <v>4</v>
      </c>
      <c r="I48" s="25"/>
      <c r="J48" s="25"/>
      <c r="K48" s="25"/>
      <c r="L48" s="25"/>
      <c r="M48" s="25">
        <f t="shared" si="7"/>
        <v>105</v>
      </c>
      <c r="N48" s="25"/>
    </row>
    <row r="49" spans="2:14" s="22" customFormat="1" ht="25.9" customHeight="1" x14ac:dyDescent="0.2">
      <c r="B49" s="23" t="s">
        <v>78</v>
      </c>
      <c r="C49" s="18" t="s">
        <v>74</v>
      </c>
      <c r="D49" s="23">
        <v>12</v>
      </c>
      <c r="E49" s="23">
        <v>480</v>
      </c>
      <c r="F49" s="23">
        <v>26</v>
      </c>
      <c r="G49" s="23">
        <v>450</v>
      </c>
      <c r="H49" s="23">
        <v>4</v>
      </c>
      <c r="I49" s="25"/>
      <c r="J49" s="25"/>
      <c r="K49" s="25"/>
      <c r="L49" s="25"/>
      <c r="M49" s="25"/>
      <c r="N49" s="25">
        <v>480</v>
      </c>
    </row>
    <row r="50" spans="2:14" s="22" customFormat="1" ht="25.9" customHeight="1" x14ac:dyDescent="0.2">
      <c r="B50" s="59" t="s">
        <v>43</v>
      </c>
      <c r="C50" s="60"/>
      <c r="D50" s="27">
        <f>D24+D17</f>
        <v>117</v>
      </c>
      <c r="E50" s="27">
        <f t="shared" ref="E50:N50" si="8">E24+E17</f>
        <v>2605</v>
      </c>
      <c r="F50" s="27">
        <f t="shared" si="8"/>
        <v>1025</v>
      </c>
      <c r="G50" s="27">
        <f t="shared" si="8"/>
        <v>1403</v>
      </c>
      <c r="H50" s="27">
        <f t="shared" si="8"/>
        <v>102</v>
      </c>
      <c r="I50" s="27">
        <f t="shared" si="8"/>
        <v>390</v>
      </c>
      <c r="J50" s="27">
        <f t="shared" si="8"/>
        <v>435</v>
      </c>
      <c r="K50" s="27">
        <f t="shared" si="8"/>
        <v>370</v>
      </c>
      <c r="L50" s="27">
        <f t="shared" si="8"/>
        <v>435</v>
      </c>
      <c r="M50" s="27">
        <f t="shared" si="8"/>
        <v>420</v>
      </c>
      <c r="N50" s="27">
        <f t="shared" si="8"/>
        <v>480</v>
      </c>
    </row>
    <row r="51" spans="2:14" s="2" customFormat="1" ht="9.75" customHeight="1" x14ac:dyDescent="0.2">
      <c r="B51" s="8"/>
      <c r="C51" s="8"/>
      <c r="D51" s="8"/>
      <c r="E51" s="8"/>
      <c r="F51" s="8"/>
      <c r="G51" s="8"/>
      <c r="H51" s="8"/>
    </row>
    <row r="52" spans="2:14" s="2" customFormat="1" ht="23.25" customHeight="1" x14ac:dyDescent="0.2">
      <c r="B52" s="8"/>
      <c r="C52" s="8"/>
      <c r="D52" s="8"/>
      <c r="E52" s="8"/>
      <c r="F52" s="61" t="s">
        <v>85</v>
      </c>
      <c r="G52" s="61"/>
      <c r="H52" s="61"/>
      <c r="I52" s="61"/>
      <c r="J52" s="61"/>
      <c r="K52" s="61"/>
      <c r="L52" s="61"/>
      <c r="M52" s="61"/>
      <c r="N52" s="61"/>
    </row>
    <row r="53" spans="2:14" s="9" customFormat="1" ht="21.75" customHeight="1" x14ac:dyDescent="0.2">
      <c r="B53" s="62" t="s">
        <v>83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2:14" x14ac:dyDescent="0.25">
      <c r="B54" s="10"/>
      <c r="C54" s="10"/>
      <c r="D54" s="10"/>
      <c r="E54" s="10"/>
      <c r="F54" s="10"/>
      <c r="G54" s="10"/>
      <c r="H54" s="10"/>
      <c r="I54" s="57"/>
      <c r="J54" s="57"/>
      <c r="K54" s="57"/>
      <c r="L54" s="57"/>
      <c r="M54" s="57"/>
      <c r="N54" s="57"/>
    </row>
    <row r="55" spans="2:14" ht="31.5" customHeight="1" x14ac:dyDescent="0.25">
      <c r="B55" s="10"/>
      <c r="C55" s="10"/>
      <c r="D55" s="10"/>
      <c r="E55" s="10"/>
      <c r="F55" s="10"/>
      <c r="G55" s="10"/>
      <c r="H55" s="10"/>
      <c r="I55" s="57"/>
      <c r="J55" s="57"/>
      <c r="K55" s="57"/>
      <c r="L55" s="57"/>
      <c r="M55" s="57"/>
      <c r="N55" s="57"/>
    </row>
    <row r="56" spans="2:14" ht="36.75" customHeight="1" x14ac:dyDescent="0.25">
      <c r="B56" s="63" t="s">
        <v>84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2:14" s="3" customFormat="1" x14ac:dyDescent="0.25"/>
    <row r="58" spans="2:14" x14ac:dyDescent="0.25">
      <c r="C58" s="1"/>
      <c r="D58" s="1"/>
    </row>
    <row r="59" spans="2:14" x14ac:dyDescent="0.25">
      <c r="C59" s="1"/>
      <c r="D59" s="1"/>
    </row>
    <row r="60" spans="2:14" x14ac:dyDescent="0.25">
      <c r="C60" s="1"/>
      <c r="D60" s="1"/>
    </row>
    <row r="61" spans="2:14" x14ac:dyDescent="0.25">
      <c r="C61" s="1"/>
      <c r="D61" s="1"/>
    </row>
    <row r="62" spans="2:14" x14ac:dyDescent="0.25">
      <c r="C62" s="1"/>
      <c r="D62" s="1"/>
    </row>
    <row r="63" spans="2:14" x14ac:dyDescent="0.25">
      <c r="C63" s="1"/>
      <c r="D63" s="1"/>
    </row>
    <row r="64" spans="2:14" x14ac:dyDescent="0.25">
      <c r="C64" s="1"/>
      <c r="D64" s="1"/>
    </row>
    <row r="65" s="1" customFormat="1" x14ac:dyDescent="0.25"/>
  </sheetData>
  <mergeCells count="20">
    <mergeCell ref="D9:N9"/>
    <mergeCell ref="D10:N10"/>
    <mergeCell ref="D8:N8"/>
    <mergeCell ref="B1:N1"/>
    <mergeCell ref="B2:N2"/>
    <mergeCell ref="B4:N4"/>
    <mergeCell ref="B5:N5"/>
    <mergeCell ref="B6:N6"/>
    <mergeCell ref="D11:N11"/>
    <mergeCell ref="B50:C50"/>
    <mergeCell ref="F52:N52"/>
    <mergeCell ref="B53:N53"/>
    <mergeCell ref="B56:N56"/>
    <mergeCell ref="B14:B16"/>
    <mergeCell ref="C14:C16"/>
    <mergeCell ref="D14:D16"/>
    <mergeCell ref="E14:H14"/>
    <mergeCell ref="I14:N15"/>
    <mergeCell ref="E15:E16"/>
    <mergeCell ref="F15:H15"/>
  </mergeCells>
  <phoneticPr fontId="24" type="noConversion"/>
  <printOptions horizontalCentered="1"/>
  <pageMargins left="0.2" right="0.2" top="0.75" bottom="0.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abSelected="1" topLeftCell="A37" workbookViewId="0">
      <selection activeCell="N11" sqref="N11"/>
    </sheetView>
  </sheetViews>
  <sheetFormatPr defaultColWidth="9" defaultRowHeight="15.75" x14ac:dyDescent="0.25"/>
  <cols>
    <col min="1" max="1" width="1.875" style="32" customWidth="1"/>
    <col min="2" max="2" width="6.875" style="32" customWidth="1"/>
    <col min="3" max="3" width="26.75" style="34" customWidth="1"/>
    <col min="4" max="4" width="4.625" style="34" customWidth="1"/>
    <col min="5" max="5" width="7.5" style="32" bestFit="1" customWidth="1"/>
    <col min="6" max="6" width="4.875" style="32" bestFit="1" customWidth="1"/>
    <col min="7" max="7" width="4.875" style="32" customWidth="1"/>
    <col min="8" max="8" width="6.375" style="32" bestFit="1" customWidth="1"/>
    <col min="9" max="10" width="4.875" style="32" bestFit="1" customWidth="1"/>
    <col min="11" max="11" width="4.5" style="32" customWidth="1"/>
    <col min="12" max="12" width="4.375" style="32" customWidth="1"/>
    <col min="13" max="16384" width="9" style="32"/>
  </cols>
  <sheetData>
    <row r="1" spans="2:12" ht="20.100000000000001" customHeight="1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2" ht="20.100000000000001" customHeight="1" x14ac:dyDescent="0.3">
      <c r="B2" s="74" t="s">
        <v>76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 ht="9.75" customHeight="1" x14ac:dyDescent="0.25">
      <c r="B3" s="33"/>
    </row>
    <row r="4" spans="2:12" ht="20.100000000000001" customHeight="1" x14ac:dyDescent="0.3">
      <c r="B4" s="74" t="s">
        <v>70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12" ht="20.100000000000001" customHeight="1" x14ac:dyDescent="0.3">
      <c r="B5" s="74" t="s">
        <v>110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12" ht="20.100000000000001" customHeight="1" x14ac:dyDescent="0.25">
      <c r="B6" s="75" t="s">
        <v>47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12" ht="6.7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2:12" s="36" customFormat="1" ht="20.100000000000001" customHeight="1" x14ac:dyDescent="0.25">
      <c r="C8" s="37" t="s">
        <v>2</v>
      </c>
      <c r="D8" s="73" t="s">
        <v>51</v>
      </c>
      <c r="E8" s="73"/>
      <c r="F8" s="73"/>
      <c r="G8" s="73"/>
      <c r="H8" s="73"/>
      <c r="I8" s="73"/>
      <c r="J8" s="73"/>
      <c r="K8" s="73"/>
      <c r="L8" s="73"/>
    </row>
    <row r="9" spans="2:12" s="36" customFormat="1" ht="20.100000000000001" customHeight="1" x14ac:dyDescent="0.25">
      <c r="C9" s="37" t="s">
        <v>3</v>
      </c>
      <c r="D9" s="73">
        <v>5220211</v>
      </c>
      <c r="E9" s="73"/>
      <c r="F9" s="73"/>
      <c r="G9" s="73"/>
      <c r="H9" s="73"/>
      <c r="I9" s="73"/>
      <c r="J9" s="73"/>
      <c r="K9" s="73"/>
      <c r="L9" s="73"/>
    </row>
    <row r="10" spans="2:12" s="36" customFormat="1" ht="20.100000000000001" customHeight="1" x14ac:dyDescent="0.25">
      <c r="C10" s="37" t="s">
        <v>77</v>
      </c>
      <c r="D10" s="73" t="s">
        <v>71</v>
      </c>
      <c r="E10" s="73"/>
      <c r="F10" s="73"/>
      <c r="G10" s="73"/>
      <c r="H10" s="73"/>
      <c r="I10" s="73"/>
      <c r="J10" s="73"/>
      <c r="K10" s="73"/>
      <c r="L10" s="73"/>
    </row>
    <row r="11" spans="2:12" s="56" customFormat="1" ht="34.9" customHeight="1" x14ac:dyDescent="0.2">
      <c r="C11" s="55" t="s">
        <v>5</v>
      </c>
      <c r="D11" s="69" t="s">
        <v>75</v>
      </c>
      <c r="E11" s="69"/>
      <c r="F11" s="69"/>
      <c r="G11" s="69"/>
      <c r="H11" s="69"/>
      <c r="I11" s="69"/>
      <c r="J11" s="69"/>
      <c r="K11" s="69"/>
      <c r="L11" s="69"/>
    </row>
    <row r="12" spans="2:12" s="36" customFormat="1" ht="20.100000000000001" customHeight="1" x14ac:dyDescent="0.25">
      <c r="C12" s="37" t="s">
        <v>7</v>
      </c>
      <c r="D12" s="73">
        <v>16</v>
      </c>
      <c r="E12" s="73"/>
      <c r="F12" s="73"/>
      <c r="G12" s="73"/>
      <c r="H12" s="73"/>
      <c r="I12" s="73"/>
      <c r="J12" s="73"/>
      <c r="K12" s="73"/>
      <c r="L12" s="73"/>
    </row>
    <row r="13" spans="2:12" ht="11.25" customHeight="1" x14ac:dyDescent="0.25">
      <c r="B13" s="38"/>
      <c r="C13" s="39"/>
      <c r="D13" s="39"/>
      <c r="E13" s="40"/>
      <c r="F13" s="40"/>
      <c r="G13" s="40"/>
      <c r="H13" s="40"/>
      <c r="I13" s="41"/>
      <c r="J13" s="41"/>
      <c r="K13" s="41"/>
      <c r="L13" s="41"/>
    </row>
    <row r="14" spans="2:12" s="26" customFormat="1" ht="32.25" customHeight="1" x14ac:dyDescent="0.2">
      <c r="B14" s="64" t="s">
        <v>8</v>
      </c>
      <c r="C14" s="64" t="s">
        <v>9</v>
      </c>
      <c r="D14" s="64" t="s">
        <v>10</v>
      </c>
      <c r="E14" s="64" t="s">
        <v>11</v>
      </c>
      <c r="F14" s="64"/>
      <c r="G14" s="64"/>
      <c r="H14" s="64"/>
      <c r="I14" s="65" t="s">
        <v>12</v>
      </c>
      <c r="J14" s="65"/>
      <c r="K14" s="65"/>
      <c r="L14" s="65"/>
    </row>
    <row r="15" spans="2:12" s="26" customFormat="1" ht="33" customHeight="1" x14ac:dyDescent="0.2">
      <c r="B15" s="64"/>
      <c r="C15" s="64"/>
      <c r="D15" s="64"/>
      <c r="E15" s="64" t="s">
        <v>13</v>
      </c>
      <c r="F15" s="64" t="s">
        <v>14</v>
      </c>
      <c r="G15" s="64"/>
      <c r="H15" s="64"/>
      <c r="I15" s="65"/>
      <c r="J15" s="65"/>
      <c r="K15" s="65"/>
      <c r="L15" s="65"/>
    </row>
    <row r="16" spans="2:12" s="26" customFormat="1" ht="30" customHeight="1" x14ac:dyDescent="0.2">
      <c r="B16" s="64"/>
      <c r="C16" s="64"/>
      <c r="D16" s="64"/>
      <c r="E16" s="64"/>
      <c r="F16" s="27" t="s">
        <v>15</v>
      </c>
      <c r="G16" s="27" t="s">
        <v>16</v>
      </c>
      <c r="H16" s="27" t="s">
        <v>17</v>
      </c>
      <c r="I16" s="20">
        <v>1</v>
      </c>
      <c r="J16" s="20">
        <v>2</v>
      </c>
      <c r="K16" s="20">
        <v>3</v>
      </c>
      <c r="L16" s="20">
        <v>4</v>
      </c>
    </row>
    <row r="17" spans="2:12" s="42" customFormat="1" ht="24.75" customHeight="1" x14ac:dyDescent="0.2">
      <c r="B17" s="50" t="s">
        <v>18</v>
      </c>
      <c r="C17" s="51" t="s">
        <v>19</v>
      </c>
      <c r="D17" s="50">
        <f t="shared" ref="D17:K17" si="0">SUM(D18:D23)</f>
        <v>11</v>
      </c>
      <c r="E17" s="50">
        <f t="shared" si="0"/>
        <v>255</v>
      </c>
      <c r="F17" s="50">
        <f t="shared" si="0"/>
        <v>101</v>
      </c>
      <c r="G17" s="50">
        <f t="shared" si="0"/>
        <v>139</v>
      </c>
      <c r="H17" s="50">
        <f t="shared" si="0"/>
        <v>15</v>
      </c>
      <c r="I17" s="50">
        <f t="shared" si="0"/>
        <v>120</v>
      </c>
      <c r="J17" s="50">
        <f t="shared" si="0"/>
        <v>135</v>
      </c>
      <c r="K17" s="50">
        <f t="shared" si="0"/>
        <v>0</v>
      </c>
      <c r="L17" s="50">
        <v>45</v>
      </c>
    </row>
    <row r="18" spans="2:12" s="26" customFormat="1" ht="22.9" customHeight="1" x14ac:dyDescent="0.2">
      <c r="B18" s="23" t="s">
        <v>20</v>
      </c>
      <c r="C18" s="52" t="s">
        <v>29</v>
      </c>
      <c r="D18" s="53">
        <v>3</v>
      </c>
      <c r="E18" s="53">
        <v>90</v>
      </c>
      <c r="F18" s="53">
        <v>30</v>
      </c>
      <c r="G18" s="53">
        <v>56</v>
      </c>
      <c r="H18" s="53">
        <v>4</v>
      </c>
      <c r="I18" s="54"/>
      <c r="J18" s="54">
        <v>90</v>
      </c>
      <c r="K18" s="54"/>
      <c r="L18" s="54"/>
    </row>
    <row r="19" spans="2:12" s="26" customFormat="1" ht="22.9" customHeight="1" x14ac:dyDescent="0.2">
      <c r="B19" s="23" t="s">
        <v>21</v>
      </c>
      <c r="C19" s="52" t="s">
        <v>27</v>
      </c>
      <c r="D19" s="53">
        <v>2</v>
      </c>
      <c r="E19" s="53">
        <v>45</v>
      </c>
      <c r="F19" s="53">
        <v>15</v>
      </c>
      <c r="G19" s="53">
        <v>28</v>
      </c>
      <c r="H19" s="53">
        <v>2</v>
      </c>
      <c r="I19" s="54">
        <f>E19</f>
        <v>45</v>
      </c>
      <c r="J19" s="54"/>
      <c r="K19" s="54"/>
      <c r="L19" s="54"/>
    </row>
    <row r="20" spans="2:12" s="26" customFormat="1" ht="22.9" customHeight="1" x14ac:dyDescent="0.2">
      <c r="B20" s="23" t="s">
        <v>23</v>
      </c>
      <c r="C20" s="52" t="s">
        <v>48</v>
      </c>
      <c r="D20" s="53">
        <v>2</v>
      </c>
      <c r="E20" s="53">
        <v>30</v>
      </c>
      <c r="F20" s="53">
        <v>15</v>
      </c>
      <c r="G20" s="53">
        <v>13</v>
      </c>
      <c r="H20" s="53">
        <v>2</v>
      </c>
      <c r="I20" s="54">
        <v>30</v>
      </c>
      <c r="J20" s="54"/>
      <c r="K20" s="54"/>
      <c r="L20" s="54"/>
    </row>
    <row r="21" spans="2:12" s="26" customFormat="1" ht="22.9" customHeight="1" x14ac:dyDescent="0.2">
      <c r="B21" s="23" t="s">
        <v>24</v>
      </c>
      <c r="C21" s="52" t="s">
        <v>25</v>
      </c>
      <c r="D21" s="53">
        <v>1</v>
      </c>
      <c r="E21" s="53">
        <v>15</v>
      </c>
      <c r="F21" s="53">
        <v>9</v>
      </c>
      <c r="G21" s="53">
        <v>5</v>
      </c>
      <c r="H21" s="53">
        <v>1</v>
      </c>
      <c r="I21" s="54">
        <v>15</v>
      </c>
      <c r="J21" s="31"/>
      <c r="K21" s="54"/>
      <c r="L21" s="54"/>
    </row>
    <row r="22" spans="2:12" s="26" customFormat="1" ht="22.9" customHeight="1" x14ac:dyDescent="0.2">
      <c r="B22" s="23" t="s">
        <v>26</v>
      </c>
      <c r="C22" s="52" t="s">
        <v>49</v>
      </c>
      <c r="D22" s="43">
        <v>2</v>
      </c>
      <c r="E22" s="43">
        <v>45</v>
      </c>
      <c r="F22" s="43">
        <v>28</v>
      </c>
      <c r="G22" s="43">
        <v>13</v>
      </c>
      <c r="H22" s="53">
        <v>4</v>
      </c>
      <c r="I22" s="54"/>
      <c r="J22" s="31">
        <v>45</v>
      </c>
      <c r="K22" s="54"/>
      <c r="L22" s="54"/>
    </row>
    <row r="23" spans="2:12" s="26" customFormat="1" ht="22.9" customHeight="1" x14ac:dyDescent="0.2">
      <c r="B23" s="23" t="s">
        <v>28</v>
      </c>
      <c r="C23" s="52" t="s">
        <v>22</v>
      </c>
      <c r="D23" s="43">
        <v>1</v>
      </c>
      <c r="E23" s="43">
        <v>30</v>
      </c>
      <c r="F23" s="43">
        <v>4</v>
      </c>
      <c r="G23" s="43">
        <v>24</v>
      </c>
      <c r="H23" s="53">
        <v>2</v>
      </c>
      <c r="I23" s="54">
        <v>30</v>
      </c>
      <c r="J23" s="31"/>
      <c r="K23" s="54"/>
      <c r="L23" s="54"/>
    </row>
    <row r="24" spans="2:12" s="42" customFormat="1" ht="30" customHeight="1" x14ac:dyDescent="0.2">
      <c r="B24" s="27" t="s">
        <v>32</v>
      </c>
      <c r="C24" s="30" t="s">
        <v>33</v>
      </c>
      <c r="D24" s="27">
        <f t="shared" ref="D24:K24" si="1">D25+D27</f>
        <v>44</v>
      </c>
      <c r="E24" s="27">
        <f t="shared" si="1"/>
        <v>1080</v>
      </c>
      <c r="F24" s="27">
        <f t="shared" si="1"/>
        <v>364</v>
      </c>
      <c r="G24" s="27">
        <f t="shared" si="1"/>
        <v>690</v>
      </c>
      <c r="H24" s="27">
        <f t="shared" si="1"/>
        <v>26</v>
      </c>
      <c r="I24" s="27">
        <f t="shared" si="1"/>
        <v>180</v>
      </c>
      <c r="J24" s="27">
        <f t="shared" si="1"/>
        <v>150</v>
      </c>
      <c r="K24" s="27">
        <f t="shared" si="1"/>
        <v>350</v>
      </c>
      <c r="L24" s="27">
        <f t="shared" ref="L24" si="2">L25+L27</f>
        <v>400</v>
      </c>
    </row>
    <row r="25" spans="2:12" s="42" customFormat="1" ht="20.100000000000001" customHeight="1" x14ac:dyDescent="0.2">
      <c r="B25" s="27" t="s">
        <v>34</v>
      </c>
      <c r="C25" s="30" t="s">
        <v>35</v>
      </c>
      <c r="D25" s="27">
        <f t="shared" ref="D25:L25" si="3">SUM(D26:D26)</f>
        <v>2</v>
      </c>
      <c r="E25" s="27">
        <f t="shared" si="3"/>
        <v>30</v>
      </c>
      <c r="F25" s="27">
        <f t="shared" si="3"/>
        <v>28</v>
      </c>
      <c r="G25" s="27">
        <f t="shared" si="3"/>
        <v>0</v>
      </c>
      <c r="H25" s="27">
        <f t="shared" si="3"/>
        <v>2</v>
      </c>
      <c r="I25" s="27">
        <f t="shared" si="3"/>
        <v>30</v>
      </c>
      <c r="J25" s="27">
        <f t="shared" si="3"/>
        <v>0</v>
      </c>
      <c r="K25" s="27">
        <f t="shared" si="3"/>
        <v>0</v>
      </c>
      <c r="L25" s="27">
        <f t="shared" si="3"/>
        <v>0</v>
      </c>
    </row>
    <row r="26" spans="2:12" s="42" customFormat="1" ht="20.100000000000001" customHeight="1" x14ac:dyDescent="0.2">
      <c r="B26" s="23" t="s">
        <v>30</v>
      </c>
      <c r="C26" s="18" t="s">
        <v>52</v>
      </c>
      <c r="D26" s="23">
        <v>2</v>
      </c>
      <c r="E26" s="23">
        <v>30</v>
      </c>
      <c r="F26" s="23">
        <v>28</v>
      </c>
      <c r="G26" s="23">
        <v>0</v>
      </c>
      <c r="H26" s="23">
        <v>2</v>
      </c>
      <c r="I26" s="23">
        <f>E26</f>
        <v>30</v>
      </c>
      <c r="J26" s="23"/>
      <c r="K26" s="23"/>
      <c r="L26" s="23"/>
    </row>
    <row r="27" spans="2:12" s="26" customFormat="1" ht="29.45" customHeight="1" x14ac:dyDescent="0.2">
      <c r="B27" s="27" t="s">
        <v>44</v>
      </c>
      <c r="C27" s="30" t="s">
        <v>61</v>
      </c>
      <c r="D27" s="27">
        <f t="shared" ref="D27:L27" si="4">SUM(D28:D36)</f>
        <v>42</v>
      </c>
      <c r="E27" s="27">
        <f t="shared" si="4"/>
        <v>1050</v>
      </c>
      <c r="F27" s="27">
        <f t="shared" si="4"/>
        <v>336</v>
      </c>
      <c r="G27" s="27">
        <f t="shared" si="4"/>
        <v>690</v>
      </c>
      <c r="H27" s="27">
        <f t="shared" si="4"/>
        <v>24</v>
      </c>
      <c r="I27" s="27">
        <f t="shared" si="4"/>
        <v>150</v>
      </c>
      <c r="J27" s="27">
        <f t="shared" si="4"/>
        <v>150</v>
      </c>
      <c r="K27" s="27">
        <f t="shared" si="4"/>
        <v>350</v>
      </c>
      <c r="L27" s="27">
        <f t="shared" si="4"/>
        <v>400</v>
      </c>
    </row>
    <row r="28" spans="2:12" s="26" customFormat="1" ht="20.100000000000001" customHeight="1" x14ac:dyDescent="0.2">
      <c r="B28" s="23" t="s">
        <v>31</v>
      </c>
      <c r="C28" s="18" t="s">
        <v>102</v>
      </c>
      <c r="D28" s="23">
        <v>4</v>
      </c>
      <c r="E28" s="23">
        <v>75</v>
      </c>
      <c r="F28" s="23">
        <v>42</v>
      </c>
      <c r="G28" s="23">
        <v>30</v>
      </c>
      <c r="H28" s="23">
        <v>3</v>
      </c>
      <c r="I28" s="23">
        <v>75</v>
      </c>
      <c r="J28" s="25"/>
      <c r="K28" s="25"/>
      <c r="L28" s="25"/>
    </row>
    <row r="29" spans="2:12" s="26" customFormat="1" ht="20.100000000000001" customHeight="1" x14ac:dyDescent="0.2">
      <c r="B29" s="23" t="s">
        <v>53</v>
      </c>
      <c r="C29" s="18" t="s">
        <v>103</v>
      </c>
      <c r="D29" s="23">
        <v>4</v>
      </c>
      <c r="E29" s="23">
        <v>75</v>
      </c>
      <c r="F29" s="23">
        <v>42</v>
      </c>
      <c r="G29" s="23">
        <v>30</v>
      </c>
      <c r="H29" s="23">
        <v>3</v>
      </c>
      <c r="I29" s="23">
        <v>75</v>
      </c>
      <c r="J29" s="25"/>
      <c r="K29" s="25"/>
      <c r="L29" s="25"/>
    </row>
    <row r="30" spans="2:12" s="26" customFormat="1" ht="18" customHeight="1" x14ac:dyDescent="0.2">
      <c r="B30" s="23" t="s">
        <v>54</v>
      </c>
      <c r="C30" s="18" t="s">
        <v>104</v>
      </c>
      <c r="D30" s="23">
        <v>4</v>
      </c>
      <c r="E30" s="23">
        <v>75</v>
      </c>
      <c r="F30" s="23">
        <v>42</v>
      </c>
      <c r="G30" s="23">
        <v>30</v>
      </c>
      <c r="H30" s="23">
        <v>3</v>
      </c>
      <c r="I30" s="23"/>
      <c r="J30" s="23">
        <v>75</v>
      </c>
      <c r="K30" s="28"/>
      <c r="L30" s="25"/>
    </row>
    <row r="31" spans="2:12" s="26" customFormat="1" ht="20.100000000000001" customHeight="1" x14ac:dyDescent="0.2">
      <c r="B31" s="23" t="s">
        <v>36</v>
      </c>
      <c r="C31" s="18" t="s">
        <v>105</v>
      </c>
      <c r="D31" s="23">
        <v>4</v>
      </c>
      <c r="E31" s="23">
        <v>75</v>
      </c>
      <c r="F31" s="23">
        <v>42</v>
      </c>
      <c r="G31" s="23">
        <v>30</v>
      </c>
      <c r="H31" s="23">
        <v>3</v>
      </c>
      <c r="I31" s="23"/>
      <c r="J31" s="23">
        <v>75</v>
      </c>
      <c r="K31" s="25"/>
      <c r="L31" s="25"/>
    </row>
    <row r="32" spans="2:12" s="26" customFormat="1" ht="20.100000000000001" customHeight="1" x14ac:dyDescent="0.2">
      <c r="B32" s="23" t="s">
        <v>38</v>
      </c>
      <c r="C32" s="18" t="s">
        <v>106</v>
      </c>
      <c r="D32" s="23">
        <v>4</v>
      </c>
      <c r="E32" s="23">
        <v>75</v>
      </c>
      <c r="F32" s="23">
        <v>42</v>
      </c>
      <c r="G32" s="23">
        <v>30</v>
      </c>
      <c r="H32" s="23">
        <v>3</v>
      </c>
      <c r="I32" s="23"/>
      <c r="J32" s="25"/>
      <c r="K32" s="25">
        <v>75</v>
      </c>
      <c r="L32" s="25"/>
    </row>
    <row r="33" spans="2:12" s="26" customFormat="1" ht="20.100000000000001" customHeight="1" x14ac:dyDescent="0.2">
      <c r="B33" s="23" t="s">
        <v>39</v>
      </c>
      <c r="C33" s="18" t="s">
        <v>107</v>
      </c>
      <c r="D33" s="23">
        <v>4</v>
      </c>
      <c r="E33" s="23">
        <v>75</v>
      </c>
      <c r="F33" s="23">
        <v>42</v>
      </c>
      <c r="G33" s="23">
        <v>30</v>
      </c>
      <c r="H33" s="23">
        <v>3</v>
      </c>
      <c r="I33" s="23"/>
      <c r="J33" s="25"/>
      <c r="K33" s="25">
        <v>75</v>
      </c>
      <c r="L33" s="25"/>
    </row>
    <row r="34" spans="2:12" s="26" customFormat="1" ht="20.100000000000001" customHeight="1" x14ac:dyDescent="0.2">
      <c r="B34" s="23" t="s">
        <v>40</v>
      </c>
      <c r="C34" s="18" t="s">
        <v>108</v>
      </c>
      <c r="D34" s="23">
        <v>4</v>
      </c>
      <c r="E34" s="23">
        <v>75</v>
      </c>
      <c r="F34" s="23">
        <v>42</v>
      </c>
      <c r="G34" s="23">
        <v>30</v>
      </c>
      <c r="H34" s="23">
        <v>3</v>
      </c>
      <c r="I34" s="23"/>
      <c r="J34" s="25"/>
      <c r="K34" s="25"/>
      <c r="L34" s="25">
        <v>75</v>
      </c>
    </row>
    <row r="35" spans="2:12" s="26" customFormat="1" ht="20.100000000000001" customHeight="1" x14ac:dyDescent="0.2">
      <c r="B35" s="23" t="s">
        <v>41</v>
      </c>
      <c r="C35" s="18" t="s">
        <v>109</v>
      </c>
      <c r="D35" s="23">
        <v>4</v>
      </c>
      <c r="E35" s="23">
        <v>75</v>
      </c>
      <c r="F35" s="23">
        <v>42</v>
      </c>
      <c r="G35" s="23">
        <v>30</v>
      </c>
      <c r="H35" s="23">
        <v>3</v>
      </c>
      <c r="I35" s="23"/>
      <c r="J35" s="25"/>
      <c r="K35" s="25"/>
      <c r="L35" s="25">
        <v>75</v>
      </c>
    </row>
    <row r="36" spans="2:12" s="26" customFormat="1" ht="20.100000000000001" customHeight="1" x14ac:dyDescent="0.2">
      <c r="B36" s="23" t="s">
        <v>56</v>
      </c>
      <c r="C36" s="18" t="s">
        <v>42</v>
      </c>
      <c r="D36" s="23">
        <v>10</v>
      </c>
      <c r="E36" s="23">
        <v>450</v>
      </c>
      <c r="F36" s="23">
        <v>0</v>
      </c>
      <c r="G36" s="23">
        <v>450</v>
      </c>
      <c r="H36" s="23">
        <v>0</v>
      </c>
      <c r="I36" s="25"/>
      <c r="J36" s="25"/>
      <c r="K36" s="25">
        <v>200</v>
      </c>
      <c r="L36" s="25">
        <v>250</v>
      </c>
    </row>
    <row r="37" spans="2:12" s="26" customFormat="1" ht="20.100000000000001" customHeight="1" x14ac:dyDescent="0.2">
      <c r="B37" s="59" t="s">
        <v>43</v>
      </c>
      <c r="C37" s="60"/>
      <c r="D37" s="27">
        <f t="shared" ref="D37:K37" si="5">D17+D24</f>
        <v>55</v>
      </c>
      <c r="E37" s="27">
        <f t="shared" si="5"/>
        <v>1335</v>
      </c>
      <c r="F37" s="27">
        <f t="shared" si="5"/>
        <v>465</v>
      </c>
      <c r="G37" s="27">
        <f t="shared" si="5"/>
        <v>829</v>
      </c>
      <c r="H37" s="27">
        <f t="shared" si="5"/>
        <v>41</v>
      </c>
      <c r="I37" s="27">
        <f t="shared" si="5"/>
        <v>300</v>
      </c>
      <c r="J37" s="27">
        <f t="shared" si="5"/>
        <v>285</v>
      </c>
      <c r="K37" s="27">
        <f t="shared" si="5"/>
        <v>350</v>
      </c>
      <c r="L37" s="27">
        <f t="shared" ref="L37" si="6">L17+L24</f>
        <v>445</v>
      </c>
    </row>
    <row r="38" spans="2:12" s="26" customFormat="1" ht="14.45" customHeight="1" x14ac:dyDescent="0.2">
      <c r="B38" s="44"/>
      <c r="C38" s="44"/>
      <c r="D38" s="44"/>
      <c r="E38" s="44"/>
      <c r="F38" s="44"/>
      <c r="G38" s="44"/>
      <c r="H38" s="44"/>
      <c r="I38" s="45"/>
      <c r="J38" s="45"/>
      <c r="K38" s="45"/>
      <c r="L38" s="45"/>
    </row>
    <row r="39" spans="2:12" s="26" customFormat="1" ht="20.100000000000001" customHeight="1" x14ac:dyDescent="0.2">
      <c r="B39" s="44"/>
      <c r="C39" s="44"/>
      <c r="D39" s="44"/>
      <c r="E39" s="70" t="s">
        <v>50</v>
      </c>
      <c r="F39" s="70"/>
      <c r="G39" s="70"/>
      <c r="H39" s="70"/>
      <c r="I39" s="70"/>
      <c r="J39" s="70"/>
      <c r="K39" s="70"/>
      <c r="L39" s="70"/>
    </row>
    <row r="40" spans="2:12" s="26" customFormat="1" ht="20.100000000000001" customHeight="1" x14ac:dyDescent="0.2">
      <c r="B40" s="71" t="s">
        <v>81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2:12" s="26" customFormat="1" ht="20.100000000000001" customHeight="1" x14ac:dyDescent="0.25">
      <c r="B41" s="44"/>
      <c r="C41" s="46"/>
      <c r="D41" s="33"/>
      <c r="E41" s="33"/>
      <c r="F41" s="33"/>
      <c r="G41" s="33"/>
      <c r="H41" s="33"/>
      <c r="I41" s="45"/>
    </row>
    <row r="42" spans="2:12" s="26" customFormat="1" ht="20.100000000000001" customHeight="1" x14ac:dyDescent="0.25">
      <c r="B42" s="44"/>
      <c r="C42" s="46"/>
      <c r="D42" s="33"/>
      <c r="E42" s="33"/>
      <c r="F42" s="33"/>
      <c r="G42" s="33"/>
      <c r="H42" s="33"/>
      <c r="I42" s="45"/>
    </row>
    <row r="43" spans="2:12" s="26" customFormat="1" ht="20.100000000000001" customHeight="1" x14ac:dyDescent="0.2">
      <c r="B43" s="44"/>
      <c r="C43" s="44"/>
      <c r="D43" s="44"/>
      <c r="E43" s="44"/>
      <c r="F43" s="44"/>
      <c r="G43" s="44"/>
      <c r="H43" s="44"/>
      <c r="I43" s="45"/>
    </row>
    <row r="44" spans="2:12" s="26" customFormat="1" ht="20.100000000000001" customHeight="1" x14ac:dyDescent="0.2">
      <c r="B44" s="44"/>
      <c r="C44" s="44"/>
      <c r="D44" s="44"/>
      <c r="E44" s="44"/>
      <c r="F44" s="44"/>
      <c r="G44" s="44"/>
      <c r="H44" s="44"/>
      <c r="I44" s="45"/>
    </row>
    <row r="45" spans="2:12" s="26" customFormat="1" ht="20.100000000000001" customHeight="1" x14ac:dyDescent="0.2">
      <c r="B45" s="72" t="s">
        <v>82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</row>
    <row r="46" spans="2:12" s="26" customFormat="1" ht="20.100000000000001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2:12" s="26" customFormat="1" ht="20.100000000000001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2:12" s="26" customFormat="1" ht="20.100000000000001" customHeight="1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2:12" s="26" customFormat="1" ht="20.100000000000001" customHeight="1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2:12" s="26" customFormat="1" ht="20.100000000000001" customHeight="1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 s="26" customFormat="1" ht="27.75" customHeight="1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2:12" s="45" customFormat="1" ht="9.75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2:12" s="45" customFormat="1" ht="23.25" customHeight="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2:12" s="48" customFormat="1" ht="21.75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7" spans="2:12" ht="36.75" customHeight="1" x14ac:dyDescent="0.25"/>
    <row r="58" spans="2:12" s="47" customFormat="1" x14ac:dyDescent="0.25">
      <c r="B58" s="32"/>
      <c r="C58" s="34"/>
      <c r="D58" s="34"/>
      <c r="E58" s="32"/>
      <c r="F58" s="32"/>
      <c r="G58" s="32"/>
      <c r="H58" s="32"/>
      <c r="I58" s="32"/>
      <c r="J58" s="32"/>
      <c r="K58" s="32"/>
      <c r="L58" s="32"/>
    </row>
  </sheetData>
  <mergeCells count="21">
    <mergeCell ref="B40:L40"/>
    <mergeCell ref="B45:L45"/>
    <mergeCell ref="D8:L8"/>
    <mergeCell ref="B1:L1"/>
    <mergeCell ref="B2:L2"/>
    <mergeCell ref="B4:L4"/>
    <mergeCell ref="B5:L5"/>
    <mergeCell ref="B6:L6"/>
    <mergeCell ref="E15:E16"/>
    <mergeCell ref="F15:H15"/>
    <mergeCell ref="B37:C37"/>
    <mergeCell ref="D9:L9"/>
    <mergeCell ref="D10:L10"/>
    <mergeCell ref="D12:L12"/>
    <mergeCell ref="B14:B16"/>
    <mergeCell ref="C14:C16"/>
    <mergeCell ref="D14:D16"/>
    <mergeCell ref="E14:H14"/>
    <mergeCell ref="I14:L15"/>
    <mergeCell ref="D11:L11"/>
    <mergeCell ref="E39:L39"/>
  </mergeCells>
  <phoneticPr fontId="24" type="noConversion"/>
  <printOptions horizontalCentered="1"/>
  <pageMargins left="0.45" right="0" top="0.75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CĐ Tiếng Hàn</vt:lpstr>
      <vt:lpstr>TC TIẾNG HÀN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2025-10-21T09:16:14Z</cp:lastPrinted>
  <dcterms:created xsi:type="dcterms:W3CDTF">2021-07-16T07:55:32Z</dcterms:created>
  <dcterms:modified xsi:type="dcterms:W3CDTF">2026-06-09T07:32:44Z</dcterms:modified>
</cp:coreProperties>
</file>